
<file path=[Content_Types].xml><?xml version="1.0" encoding="utf-8"?>
<Types xmlns="http://schemas.openxmlformats.org/package/2006/content-type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USER\Desktop\PLANES\"/>
    </mc:Choice>
  </mc:AlternateContent>
  <xr:revisionPtr revIDLastSave="0" documentId="8_{9B411579-7617-48F7-9BFD-F09FA0A6387E}" xr6:coauthVersionLast="47" xr6:coauthVersionMax="47" xr10:uidLastSave="{00000000-0000-0000-0000-000000000000}"/>
  <bookViews>
    <workbookView xWindow="-120" yWindow="-120" windowWidth="20730" windowHeight="11040" xr2:uid="{00000000-000D-0000-FFFF-FFFF00000000}"/>
  </bookViews>
  <sheets>
    <sheet name="Hoja1"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13" i="1" l="1"/>
  <c r="AH108" i="1"/>
  <c r="AJ108" i="1" s="1"/>
  <c r="AB114" i="1"/>
  <c r="AA114" i="1"/>
  <c r="Z114" i="1"/>
  <c r="Y114" i="1"/>
  <c r="X114" i="1"/>
  <c r="W114" i="1"/>
  <c r="V114" i="1"/>
  <c r="U114" i="1"/>
  <c r="T114" i="1"/>
  <c r="S113" i="1"/>
  <c r="AC111" i="1"/>
</calcChain>
</file>

<file path=xl/sharedStrings.xml><?xml version="1.0" encoding="utf-8"?>
<sst xmlns="http://schemas.openxmlformats.org/spreadsheetml/2006/main" count="575" uniqueCount="320">
  <si>
    <t>PLANEACIÓN ESTRATÉGICA</t>
  </si>
  <si>
    <t>PLAN DE ACCIÓN EDUS 2025 - PRIMER SEGUIMIENTO</t>
  </si>
  <si>
    <t xml:space="preserve">PROGRAMACIÓN DE ACTIVIDADES </t>
  </si>
  <si>
    <t>Dependencia</t>
  </si>
  <si>
    <t>Proceso / Proyecto</t>
  </si>
  <si>
    <t>Objetivo</t>
  </si>
  <si>
    <t>Actividades</t>
  </si>
  <si>
    <t>Responsable</t>
  </si>
  <si>
    <t>Indicador de cumplimiento / producto</t>
  </si>
  <si>
    <t>Programación</t>
  </si>
  <si>
    <t>Periodo de seguimiento cada área</t>
  </si>
  <si>
    <t>Primer trimestre</t>
  </si>
  <si>
    <t>Segundo trimestre</t>
  </si>
  <si>
    <t>Tercer trimestre</t>
  </si>
  <si>
    <t>Cuarto trimestre</t>
  </si>
  <si>
    <t>% Avance Ejecutado por Trimestre</t>
  </si>
  <si>
    <t>Observación de Avance</t>
  </si>
  <si>
    <t>% avance</t>
  </si>
  <si>
    <t>Descripción del avance</t>
  </si>
  <si>
    <t>Ene</t>
  </si>
  <si>
    <t>Feb</t>
  </si>
  <si>
    <t>Mar</t>
  </si>
  <si>
    <t>Abr</t>
  </si>
  <si>
    <t>May</t>
  </si>
  <si>
    <t>Jun</t>
  </si>
  <si>
    <t>Jul</t>
  </si>
  <si>
    <t>Ag</t>
  </si>
  <si>
    <t>Sep</t>
  </si>
  <si>
    <t>Oct</t>
  </si>
  <si>
    <t xml:space="preserve">Non </t>
  </si>
  <si>
    <t>Dic</t>
  </si>
  <si>
    <t>1er Trimestre</t>
  </si>
  <si>
    <t>2 Trimestres</t>
  </si>
  <si>
    <t>3 Trimestre</t>
  </si>
  <si>
    <t>4 Trimestre</t>
  </si>
  <si>
    <t>Gestión de la Planeación y Direccionamiento Estratégico</t>
  </si>
  <si>
    <t>Gerencia General</t>
  </si>
  <si>
    <t>Incrementar la satisfacción de los grupos de valor para el 2024, mediante la identificación, cumplimiento de sus requisitos a través de la implementación y mejoramiento de sistemas de gestión.</t>
  </si>
  <si>
    <t>Elaboración de planes institucionales.</t>
  </si>
  <si>
    <t xml:space="preserve"> Jefe de Planeación / Líderes de Procesos</t>
  </si>
  <si>
    <t>Planes alaborados / planes aprobados</t>
  </si>
  <si>
    <t>ANUAL</t>
  </si>
  <si>
    <t xml:space="preserve">Cumplimiento de acuerdo al cronograma del Plan de Acción </t>
  </si>
  <si>
    <t>Elaboración  del Programa de Transparencia y Ëtica Pública y matriz 2025</t>
  </si>
  <si>
    <t>Elaborado y aprobado</t>
  </si>
  <si>
    <t>Elaboración y aprobación de mapa de riesgo institucional 2025</t>
  </si>
  <si>
    <t>Jefe de Planeación / Líderes de Procesos</t>
  </si>
  <si>
    <t>Mapa de riesgo publicado</t>
  </si>
  <si>
    <t>Implementación del Modelo Integrado de Planeación y GestiónMIPG en un 90%</t>
  </si>
  <si>
    <t>(% de Implementación de MIPG logrado / 75% implementacion de MIPG programado)*90%</t>
  </si>
  <si>
    <t>TRIMESTRAL</t>
  </si>
  <si>
    <t>Seguimiento al cumplimiento de las acciones del plan estratégico.</t>
  </si>
  <si>
    <t>Seguimiento Plan Estratégico</t>
  </si>
  <si>
    <t>Elaboración del Plan de Acción 2025</t>
  </si>
  <si>
    <t xml:space="preserve">Plan de Acción </t>
  </si>
  <si>
    <t>Elaboración y aprobación de mapa de riesgo institucional y de corrupción.</t>
  </si>
  <si>
    <t xml:space="preserve">Mapa de Riesgo y Matriz Anticorrupción </t>
  </si>
  <si>
    <t>Realizar Seguimiento y control a las Actividades del plan de acción</t>
  </si>
  <si>
    <t xml:space="preserve">Seguimienton al Plan de Acción </t>
  </si>
  <si>
    <t>Crear el Manual Único de Rendición de Cuentas para la vigencia 2025</t>
  </si>
  <si>
    <t xml:space="preserve">Manual Único de Rendición de Cuentas </t>
  </si>
  <si>
    <t>elaborar el Plan de Rendición de Cuentas 2025 y el cronograma respectivo</t>
  </si>
  <si>
    <t>Plan de Rendición de Cuentas 2024 y Cronograma</t>
  </si>
  <si>
    <t>La entidad no está obligada</t>
  </si>
  <si>
    <t>Elaborar el diagnóstico y formular el Plan de Integridad 2025</t>
  </si>
  <si>
    <t xml:space="preserve"> Jefe de Planeación /Control Interno </t>
  </si>
  <si>
    <t>Plan de Integridad 2025</t>
  </si>
  <si>
    <t>Anual</t>
  </si>
  <si>
    <t>Realizar caracterización Grupo de Valor 2025</t>
  </si>
  <si>
    <t xml:space="preserve">Jefe de Planeación </t>
  </si>
  <si>
    <t>Documento con resultados grupo de valor</t>
  </si>
  <si>
    <t>Realizar la Rendición de Cuentas 2025</t>
  </si>
  <si>
    <t xml:space="preserve">Rendición de Cuentas </t>
  </si>
  <si>
    <t xml:space="preserve">Dirección jurídica </t>
  </si>
  <si>
    <t>Gestión de jurídica</t>
  </si>
  <si>
    <t>Garantizar la medición de forma periódica de la satisfacción del cliente y la defensa jurídica de la empresa.</t>
  </si>
  <si>
    <t>Responder las PQRSD de acuerdo con los términos establecido por la ley.</t>
  </si>
  <si>
    <t>Director jurídico / Secretaría General / Gerente General</t>
  </si>
  <si>
    <t>Respuestas oportunas / Total de PQR</t>
  </si>
  <si>
    <t>MENSUAL</t>
  </si>
  <si>
    <t>Implementar los planes acción detectados en el proceso.</t>
  </si>
  <si>
    <t>Planes de acción implementados.</t>
  </si>
  <si>
    <t>Seguimiento a reuniones de Comité de Conciliación.</t>
  </si>
  <si>
    <t>Número de reuniones de comité realizadas / Número de reuniones de comité programadas</t>
  </si>
  <si>
    <t>QUINCENAL</t>
  </si>
  <si>
    <t>Elaboración y/o actualización de política pública de daño antijuridico.</t>
  </si>
  <si>
    <t>Política de daño antijuridico aprobado y publicado</t>
  </si>
  <si>
    <t xml:space="preserve">Ejercer la defensa de los intereses de la empresa en los distintos procesos judiciales y administrativos, garantizando siempre una afectación económica mínima en los casos en que aplique. </t>
  </si>
  <si>
    <t>Números de fallos proferidos a favor / Total de fallos en el año// Adoprtar por Resolución.</t>
  </si>
  <si>
    <t xml:space="preserve">TRIMESTRAL </t>
  </si>
  <si>
    <t>Elaborar y mantener actualizado el normograma de la empresa.</t>
  </si>
  <si>
    <t>Documento elaborado y actualizado</t>
  </si>
  <si>
    <t>Dirección de contratación</t>
  </si>
  <si>
    <t>Contratación</t>
  </si>
  <si>
    <t>Velar por el cumplimiento de la normatividad aplicable a los procesos contractuales de la Empresa.</t>
  </si>
  <si>
    <t>Elaboración de la totalidad de la contratación para el año 2025, utilizando las disposiciones contenidas en el manual de contratación de la entidad.</t>
  </si>
  <si>
    <t>Secretaria General / Coordinador de contratación</t>
  </si>
  <si>
    <t xml:space="preserve">Expedientes contractuales </t>
  </si>
  <si>
    <t>Realizar las evaluaciones de los proveedores de la empresa, con el fin de medir el cumplimiento, calidad del servicio prestado.</t>
  </si>
  <si>
    <t>Evaluación de proveedores</t>
  </si>
  <si>
    <t>Realizar controles y seguimientos a los contratos que se encuentran en ejecución, buscando el cumplimiento a cabalidad de las obligaciones establecidas en el contrato.</t>
  </si>
  <si>
    <t>Informes de seguimiento contractuales</t>
  </si>
  <si>
    <t>Realizar los análisis del sector de los servicios o bienes que van a ser contratados o adquiridos por la empresa con precios que sean competitivos en el mercado.</t>
  </si>
  <si>
    <t xml:space="preserve">Documento elaborado, cada vez que se realice una contratación </t>
  </si>
  <si>
    <t>Portales web de contratación actualizados con la información que le compete a la Entidad.</t>
  </si>
  <si>
    <t>Publicaciones actualizadas</t>
  </si>
  <si>
    <t>Hacer seguimiento a la concordancia de lo contratado contra el Plan Anual de Adquisiciones.</t>
  </si>
  <si>
    <t>Seguimientos, revisión y actualización del mismo</t>
  </si>
  <si>
    <t>CUATRIMESTRAL</t>
  </si>
  <si>
    <t>Control de gestión</t>
  </si>
  <si>
    <t>Control Interno</t>
  </si>
  <si>
    <t xml:space="preserve">Garantizar la medición periódica de los procesos de la entidad y el cumplimiento de lineamientos legales. </t>
  </si>
  <si>
    <t>Elaboración, ejecución y cumplimiento del Plan Anual de Auditorias 2025</t>
  </si>
  <si>
    <t xml:space="preserve">Control interno </t>
  </si>
  <si>
    <t>Documento realizado y reportes de seguimiento</t>
  </si>
  <si>
    <t>TODA LA VIGENCIA</t>
  </si>
  <si>
    <t>Diligenciamiento y Seguimiento al modelo integrado de planeación y gestión MIPG.</t>
  </si>
  <si>
    <t xml:space="preserve">Control interno / Planeación / Gerente General </t>
  </si>
  <si>
    <t>Reportes de seguimiento</t>
  </si>
  <si>
    <t>se avanza de acuerdo al cronograma</t>
  </si>
  <si>
    <t>Evaluación al cumplimiento  del estatuto de control interno.</t>
  </si>
  <si>
    <t>Control interno</t>
  </si>
  <si>
    <t>Documento realizado</t>
  </si>
  <si>
    <t>Se avanzara en el siguiente trimestre</t>
  </si>
  <si>
    <t xml:space="preserve">Evaluación al cumplimiento del código de integridad de la Edus </t>
  </si>
  <si>
    <t>Evaluación del cumplimiento del código de ética de control interno.</t>
  </si>
  <si>
    <t>Documento  reaizado y reportes de seguimiento</t>
  </si>
  <si>
    <t>Seguimiento a los planes de mejoramiento.</t>
  </si>
  <si>
    <t>Control interno y Calidad</t>
  </si>
  <si>
    <t>Evaluación al sistema de control interno contable.</t>
  </si>
  <si>
    <t>Seguimiento y Evaluación a la implementacion del Programa de Transparencia y Ética Pública 2025</t>
  </si>
  <si>
    <t>Elaborar Evaluación Independiente (pormenorizados de control interno).</t>
  </si>
  <si>
    <t>SEMESTRAL</t>
  </si>
  <si>
    <t>Elaborar informes de austeridad en el gasto.</t>
  </si>
  <si>
    <t xml:space="preserve">Informe  </t>
  </si>
  <si>
    <t>Seguimiento al Comité de Control Intreno.</t>
  </si>
  <si>
    <t>Citaciones y Actas del Comité</t>
  </si>
  <si>
    <t>Elaborar informes de PQRSD.</t>
  </si>
  <si>
    <t>Dirección Administrativa</t>
  </si>
  <si>
    <t>Sistema de Gestión de Salud y Seguridad en el Trabajo</t>
  </si>
  <si>
    <t>Estructuración del Sistema de Gestión de Salid y Seguridad en el Trabajo</t>
  </si>
  <si>
    <t>Actualización de políticas y plan anual del Sistema de Gestión de Seguridad y Salud en el Trabajo.</t>
  </si>
  <si>
    <t>Coordinador de TH y SG-SST</t>
  </si>
  <si>
    <t>Un plan anual y políticas de SG - SST aprobados</t>
  </si>
  <si>
    <t>No se cumplio de acuerdo al cronograma</t>
  </si>
  <si>
    <t xml:space="preserve"> </t>
  </si>
  <si>
    <t>Seguimiento a cronograma anual de capacitaciones del SG-SST.</t>
  </si>
  <si>
    <t>Capacitaciones ejecutadas / Capacitaciones programadas</t>
  </si>
  <si>
    <t>Seguimiento al plan anual de exámenes médicos ocupacionales.</t>
  </si>
  <si>
    <t>Exámenes ejecutados / Exámenes programados en el SG-SST</t>
  </si>
  <si>
    <t>Seguimiento a las reuniones del comité de convivencia laboral y vigía.</t>
  </si>
  <si>
    <t>Reuniones ejecutadas/Reuniones programadas</t>
  </si>
  <si>
    <t>Estrategia del Talento Humano</t>
  </si>
  <si>
    <t>Estructuración de plan y políticas de Talento Humano y Bienestar.</t>
  </si>
  <si>
    <t>Plantear un plan estratégico de talento humano que cumpla con los requisitos de la empresa.</t>
  </si>
  <si>
    <t>Coordinador de TH</t>
  </si>
  <si>
    <t>Un plan estratégico de talento humano aprobado</t>
  </si>
  <si>
    <t>Elaboración y aplicación de Plan institucional de Bienestar e Incentivos y su respectivo cronograma de actividades.</t>
  </si>
  <si>
    <t>Actualización de Plan de Vacantes y Plan de Previsión de Talento Humano.</t>
  </si>
  <si>
    <t>Desarrollar y ejecutar el Plan Institucional de Capacitación y su respectivo cronograma para los funcionarios de todas las áreas de la entidad.</t>
  </si>
  <si>
    <t xml:space="preserve">Generar directrices y realizar seguimiento a la publicación y divulgación proactiva de la declaración de bienes y rentas, conflictos de interés y declaración del impuesto sobre renta y complementarios. </t>
  </si>
  <si>
    <t>Piezas comunicacionales, e informes de seguimiento</t>
  </si>
  <si>
    <t>Gestión Documental</t>
  </si>
  <si>
    <t>Estructuración y aplicación de plan Gestión Documental</t>
  </si>
  <si>
    <t>Contratación, desarrollo y aplicación de programa de Gestión Documental y demás lineamientos que se requieran para la implementación del mismo.</t>
  </si>
  <si>
    <t>Coordinador En Sistema de Gestión Documental</t>
  </si>
  <si>
    <t>Documento Programa de Gestión Documental</t>
  </si>
  <si>
    <t>Seguimiento al cumplimiento de las actividades derivadas del mismo.</t>
  </si>
  <si>
    <t>Actividades ejecutadas / Actividades Planeadas en organización de la Gestión Gocumental.</t>
  </si>
  <si>
    <t>Gestión de Calidad</t>
  </si>
  <si>
    <t>Implementar sistema de Gestión de Calidad e iniciar con la estandarización de procesos.</t>
  </si>
  <si>
    <t>Iniciar la contratación, el desarrollo y asesoría sobre el plan y política de sistema de gestión de calidad y estandarización de procesos.</t>
  </si>
  <si>
    <t>Coordinador en Sistema de Gestión de Calidad</t>
  </si>
  <si>
    <t>Un plan de Gestión de Calidad aprobado.</t>
  </si>
  <si>
    <t>Actividades ejecutadas / Actividades Planeadas en organización de la Gestión de Calidad.</t>
  </si>
  <si>
    <t>Gestión de Tics y Sistemas</t>
  </si>
  <si>
    <t>Garantizar el adecuado funcionamiento de los sistemas informaticos y de información de la EDUS.</t>
  </si>
  <si>
    <t>Actualizar Plan Estratégico de Tecnologías de la Información y las Comunicaciones- PETI 2025</t>
  </si>
  <si>
    <t xml:space="preserve">Coordinador de Tics y Sistemas </t>
  </si>
  <si>
    <t>Plan Estratégico de Tecnologías de la Información y las Comunicaciones- PETI 2025</t>
  </si>
  <si>
    <t>Velar por la adecuada actualización de la información de la página web de la entidad, con su actulizacion a el fondo institucional.</t>
  </si>
  <si>
    <t>Informes de mantenimiento</t>
  </si>
  <si>
    <t>Elaborar y garantizar la ejecución del plan de mantenimiento de equipos y Backup en la EDUS.</t>
  </si>
  <si>
    <t>plan de mantenimiento de equipos y Backup en la EDUS.</t>
  </si>
  <si>
    <t>Actualizar Sistema de Gestión de Seguridad de la Información para la vigencia 2025</t>
  </si>
  <si>
    <t>Sistema de Gestión de Seguridad de la Información aprobado.</t>
  </si>
  <si>
    <t>Actualizar  Plan de Tratamiento de Riesgos de Seguridad y Privacidad de la Información 2025</t>
  </si>
  <si>
    <t xml:space="preserve">  Plan de Tratamiento de Riesgos de Seguridad y Privacidad de la Información 2025</t>
  </si>
  <si>
    <t>actulizacion  Plan de Seguridad Privada de la Información 2025</t>
  </si>
  <si>
    <t>Plan de Seguridad Privada de la Información 2025</t>
  </si>
  <si>
    <t>Dirección de Comunicaciones</t>
  </si>
  <si>
    <t>Estrategia de Comunicaciones</t>
  </si>
  <si>
    <t>Gestionar y divulgar información y comunicación en los niveles internos y externos de la entidad para fortalecer la imagen de la EDUS</t>
  </si>
  <si>
    <t>Actualización del Plan de Comunicaciones para la vigencia 2025</t>
  </si>
  <si>
    <t>Coordinador de Comunicaciones</t>
  </si>
  <si>
    <t>Plan de Comunicaciones 2025</t>
  </si>
  <si>
    <t>Actualización del Plan de Redes Sociales 2025</t>
  </si>
  <si>
    <t>Plan de Redes 2025</t>
  </si>
  <si>
    <t>O</t>
  </si>
  <si>
    <t>Seguimiento y actualización de redes sociales institucionales según el cronograma de comunicaciones de la EDUS.</t>
  </si>
  <si>
    <t>Evidencias fotográficas y noticiosas de los eventos.</t>
  </si>
  <si>
    <t>Planeación de eventos que influyan en la imagen institucional.</t>
  </si>
  <si>
    <t>Un plan de comunicaciones aprobado.</t>
  </si>
  <si>
    <t>SEGÚN REQUERIMIENTO</t>
  </si>
  <si>
    <t>Implementación de videos institucionales.</t>
  </si>
  <si>
    <t>Pagina web institucional implementada.</t>
  </si>
  <si>
    <t>Elaboracion del Manual de Lenguaje Claro 2025</t>
  </si>
  <si>
    <t>Manual de Lenguaje Claro</t>
  </si>
  <si>
    <t xml:space="preserve">Actualización del Manual de Crisis de la Entidad </t>
  </si>
  <si>
    <t>Manualde Crisis Actualizado</t>
  </si>
  <si>
    <t>Elaboración del Manual de Protocolo 2025 de la EDUS</t>
  </si>
  <si>
    <t>Manual de Protocolo</t>
  </si>
  <si>
    <t>No se ha elaborado</t>
  </si>
  <si>
    <t xml:space="preserve">Elaboración de Boletines, Comunicados de Prensa y a la Opinión Pública </t>
  </si>
  <si>
    <t>Boletines y comunicados de Presa y a la Opinión Pública</t>
  </si>
  <si>
    <t>Mantener actualizada las redes sociales de la Entidad</t>
  </si>
  <si>
    <t>Actualización de Redes Sociales</t>
  </si>
  <si>
    <t>Dirección Financiera</t>
  </si>
  <si>
    <t>Garantizar la legalidad de las transacciones.</t>
  </si>
  <si>
    <t>Verificar que las transacciones que impliquen pago o atención de obligaciones se realicen con el lleno de los requisitos legales</t>
  </si>
  <si>
    <t>Establecer y cumplir con el procedimiento de verificación de los anexos a cada pago, en apego a los requerimientos legales</t>
  </si>
  <si>
    <t>Coordinador Financiero / Jefe de Presupuesto</t>
  </si>
  <si>
    <t>Cuentas pagadas con visto bueno / cuentas radicadas</t>
  </si>
  <si>
    <t>Llevar el control de los ingresos y los gastos de la empresa</t>
  </si>
  <si>
    <t>Entregar oportunamente la información tributaria, parafiscal y aportes a seguridad social.</t>
  </si>
  <si>
    <t>Documentos realizados</t>
  </si>
  <si>
    <t>Entrega oportuna de la informacion contable a los diferentes usuarios que la requieran.</t>
  </si>
  <si>
    <t>Actas de seguimiento</t>
  </si>
  <si>
    <t>Realizar seguimiento permanente a las áreas misionales, para la entrega de productos para la generación de ingresos de la empresa.</t>
  </si>
  <si>
    <t>Ejecutar el presupuesto 2025 de acuerdo a lo planeado para el periodo fiscal.</t>
  </si>
  <si>
    <t>Número de seguimientos realizados</t>
  </si>
  <si>
    <t>Aplicar los conceptos, normas y demás consideraciones legales a la hora de tomar una decisión que afecte el manejo financiero</t>
  </si>
  <si>
    <t>Elaborar las resoluciones, circulares y directrices del proceso con estricto apego a las normas y apoyándose para verificación con el área jurídica del la entidad</t>
  </si>
  <si>
    <t>Indicador propio de ponderación de publicación de actos administrativos</t>
  </si>
  <si>
    <t>Identificar los Riesgos Existentes</t>
  </si>
  <si>
    <t>Revisión permanente de el equilibrio presupuestal entre ingresos y egresos</t>
  </si>
  <si>
    <t>Realizar una Gestión de seguimiento y control al Presupuesto</t>
  </si>
  <si>
    <t>Revisar la coherencia entre ingresos y egresos, de acuerdo con la fuente y el uso de los recursos.</t>
  </si>
  <si>
    <t>Expedir los certificados de disponibilidad presupuestal (CDP), atendiendo las solicitudes efectuadas por el ordenador del gasto</t>
  </si>
  <si>
    <t>Revisión permanente de los procesos de solicitud, expedición, registro y control de las disponibilidades presupuestales, de acuerdo con los comporomisos adquiridos</t>
  </si>
  <si>
    <t>Analizar mensualmente la ejecución del presupuesto y formular recomendaciones sobre sus resultados.</t>
  </si>
  <si>
    <t>Análisis mensual de ingresos y egresos</t>
  </si>
  <si>
    <t>Salvaguardar la integridad del recurso público a cargo.</t>
  </si>
  <si>
    <t>Realizar periódicamente auditorías al recurso en poder de la entidad</t>
  </si>
  <si>
    <t>Establecer metas de recaudo de las proyecciones que componen el presupuesto de ingresos, en tanto sea discrecional de la entidad</t>
  </si>
  <si>
    <t>Gerencia General / Coordinador Financiero</t>
  </si>
  <si>
    <t>Ingresos recaudados / metas de ingresos recaudados PAC</t>
  </si>
  <si>
    <t>Gestionar la recepción oportuna de los recursos</t>
  </si>
  <si>
    <t>Enviar oportunamente las cuentas de cobro o notificaciones similares al Distrito para el oportuno recaudo de los recursos proyectados, en atención a las proyecciones del PAC</t>
  </si>
  <si>
    <t>Coordinador Financiero / Auxiliar contable</t>
  </si>
  <si>
    <t>Valor de los recaudos / Valor de los requerimientos enviados</t>
  </si>
  <si>
    <t>DE ACUERDO AL REQUERIMIENTOS</t>
  </si>
  <si>
    <t>Optimizar la estructura financiera a través de una buena gestiòn de activos y costos, que garanticen su sostenibilidad a largo plazo.</t>
  </si>
  <si>
    <t>Desarrolllar un programa de actualizaciòn y estandarizaciòn de procesos contables</t>
  </si>
  <si>
    <t>Realizar saneamiento contable y fiscal mediante el cruce de cuentas.</t>
  </si>
  <si>
    <t>Actas de comité de Saneamiento</t>
  </si>
  <si>
    <t>Cumplir con los requerimientos de los entes de control y similares.</t>
  </si>
  <si>
    <t>Entregar de manera oportuna los requerimientos pre establecidos por ley en cabeza de la entidad</t>
  </si>
  <si>
    <t>Acceder a las distintas plataformas de rendición de cuentas con un prudente tiempo de antelación para el cumplimento de las obligaciones</t>
  </si>
  <si>
    <t>Indicador propio de ponderación entrega oportuna</t>
  </si>
  <si>
    <t>Dirección de Proyectos</t>
  </si>
  <si>
    <t>Ejecución de Proyectos</t>
  </si>
  <si>
    <t>Ejecutar los proyectos a cargo de la dirección de la EDUS</t>
  </si>
  <si>
    <t>Supervisión de los proyectos a cargo de la dirección de la EDUS.</t>
  </si>
  <si>
    <t>Suscripción documento</t>
  </si>
  <si>
    <t>Malla Vial 1</t>
  </si>
  <si>
    <t>Ejecución de las obras de recuperación de la malla vial en los tramos seleccionados en Gaira, Pando, Carrera 19, Vía a Oaisis y Bastidas</t>
  </si>
  <si>
    <t xml:space="preserve">Entrega de Obra de Calle 14 de Gaira </t>
  </si>
  <si>
    <t xml:space="preserve">Entrega Oficial </t>
  </si>
  <si>
    <t>DE ACUERDO AL CRONOGRAMA</t>
  </si>
  <si>
    <t>Avance del proyecto malla vial  (Oasis, Bastidas)</t>
  </si>
  <si>
    <t>% avance de ejecutado /  % avance proyectado</t>
  </si>
  <si>
    <t xml:space="preserve">Avance del proyecto malla vial </t>
  </si>
  <si>
    <t>Construcción y rehabilitación de las obras del Camellón de El Rodadero del Distrito de Santa Marta</t>
  </si>
  <si>
    <t>Infraestructura turística recuperada y/o mejorada en el Rodadero</t>
  </si>
  <si>
    <t>Finalización, entrega acta final</t>
  </si>
  <si>
    <t xml:space="preserve">Dirección de Proyectos / Gerencia </t>
  </si>
  <si>
    <t>Liquidación</t>
  </si>
  <si>
    <t>Certificado</t>
  </si>
  <si>
    <t>Contrucción del Multideportivo de Pescaito</t>
  </si>
  <si>
    <t>Suscripción del Contrato</t>
  </si>
  <si>
    <t>FECHA POR DEFINIR</t>
  </si>
  <si>
    <t>Malla Vial 2</t>
  </si>
  <si>
    <t>Reconstruir la malla vial del distrito de Santa Marta.</t>
  </si>
  <si>
    <t>Fin obras en tramo Laureles, timayui, bulevar las rosas, los faroles</t>
  </si>
  <si>
    <t xml:space="preserve">frente de obra  11 de noviembre y Miguel Pinedo </t>
  </si>
  <si>
    <t xml:space="preserve">Avance obra Aeropuerto </t>
  </si>
  <si>
    <t>Ejecucion obra Villa Universitaria</t>
  </si>
  <si>
    <t>Vía al Aeropuerto</t>
  </si>
  <si>
    <t>Mejoramiento vial Bonda-Curval</t>
  </si>
  <si>
    <t>Liquidacion del Contrato</t>
  </si>
  <si>
    <t>Puente Villa Leidy</t>
  </si>
  <si>
    <t>Construccion Del Puente Peatonal De Villa Leidy</t>
  </si>
  <si>
    <t>Inicio de obra</t>
  </si>
  <si>
    <t>CONVENIO INTERADMINISTRATIVO 007-2023</t>
  </si>
  <si>
    <t>INTERVENTORIA TECNICA, ADMINISTRATIVA,FINANCIERA, AMBIENTAL, SOCIAL, JURIDICA Y SST AL PROYECTO DE OBRA QUE TIENE POR OBJETO LA CONSTRUCCIÓN DEL COLECTOR DE ALCANTARILLADO SANITARIO PESCAÍTO EN LA CALLE 4 DESDE VÍA ALTERNA
CON CARRERA 16B HASTA LA CARRERA 10 Y EN LA CALLE 5 DESDE LA CALLE 3 CON CARRERA 10 HASTA LA CARRERA 6 EN LA CIUDAD DE SANTA MARTA".</t>
  </si>
  <si>
    <t xml:space="preserve">AVANCE DEL PROYECTO </t>
  </si>
  <si>
    <t>% avance de ejecutado / % avance proyectado</t>
  </si>
  <si>
    <t>INTERVENTORIA TECNICA, ADMINISTRATIVA, FINANCIERA, AMBIENTAL, SOCIAL, JURIDICA YST LA PROYECTO ED OBRA QUE TEINE POR OBJETO AL CONSTRUCCIÓN DE COLECTORES ED ALCANTARILLADO SANITARIO NE AL CARRERA PRIMERA ENTRE CALE 29B HASTA EBAR NORTE EN AL CIUDAD ED SANTA MARTA.</t>
  </si>
  <si>
    <t>56,08% avance de ejecutado /90,03  % avance proyectado</t>
  </si>
  <si>
    <t>CATASTRO</t>
  </si>
  <si>
    <t>Gestión Catastral</t>
  </si>
  <si>
    <t>Establecer plan de contigencia para antender el 90% de los productos y servicios que que se encuentran en rezago de años anteriores</t>
  </si>
  <si>
    <t>Establecer acciones que permitan alcanzar las metas propuestas para el 2025</t>
  </si>
  <si>
    <t>COORDINADOR CATASTRAL</t>
  </si>
  <si>
    <t>Resoluciones y certificaciones catastrales</t>
  </si>
  <si>
    <t>Garantizar la prestación del servicio público catastral mediante la ejecución de trámites catastrales para la vigencia 2025</t>
  </si>
  <si>
    <t>Ejecutar el 95% del total de los trámites hasta su resolución.</t>
  </si>
  <si>
    <t>Total de trámites finalizados 2025 / Total de trámites radicados 2025</t>
  </si>
  <si>
    <t>Garantizar la prestación del servicio público catastral mediante la ejecución de trámites catastrales para las vigencias anteriores ( 2021, 2022 y 2023)</t>
  </si>
  <si>
    <t>Ejecutar el 100% del total de los trámites hasta su resolución.</t>
  </si>
  <si>
    <t>Brindar a la ciudadanía el conocimiento real de la situación de los predios, sus tenedores, ocupantes, poseedores y propietarios.</t>
  </si>
  <si>
    <t>Registrar de manera sistematica y permanente la información fisíca, jurídica y económica de todos los predios.</t>
  </si>
  <si>
    <t xml:space="preserve">Registro de información </t>
  </si>
  <si>
    <t>ACTIVIDADES</t>
  </si>
  <si>
    <t>No. De Actividades</t>
  </si>
  <si>
    <t>Porcentaje</t>
  </si>
  <si>
    <t>TOTAL DE ACTIVIDADES</t>
  </si>
  <si>
    <t>ACTIVIDADES REALIZADAS AL 100%</t>
  </si>
  <si>
    <t>ACTIVIDADES POR REALIZAR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</si>
</sst>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scheme val="minor"/>
    </font>
    <font>
      <b/>
      <sz val="11"/>
      <color theme="1"/>
      <name val="Calibri"/>
      <family val="2"/>
      <scheme val="minor"/>
    </font>
    <font>
      <sz val="9"/>
      <name val="Calibri Light"/>
      <family val="2"/>
      <scheme val="major"/>
    </font>
    <font>
      <b/>
      <sz val="9"/>
      <name val="Calibri Light"/>
      <family val="2"/>
      <scheme val="major"/>
    </font>
    <font>
      <b/>
      <sz val="9"/>
      <color theme="0"/>
      <name val="Calibri Light"/>
      <family val="2"/>
      <scheme val="major"/>
    </font>
    <font>
      <b/>
      <sz val="9"/>
      <color theme="1"/>
      <name val="Calibri Light"/>
      <family val="2"/>
      <scheme val="major"/>
    </font>
    <font>
      <sz val="9"/>
      <color theme="1"/>
      <name val="Calibri Light"/>
      <family val="2"/>
      <scheme val="major"/>
    </font>
    <font>
      <sz val="11"/>
      <color indexed="8"/>
      <name val="Calibri"/>
      <family val="2"/>
    </font>
    <font>
      <sz val="9"/>
      <color rgb="FF0070C0"/>
      <name val="Calibri Light"/>
      <family val="2"/>
      <scheme val="major"/>
    </font>
  </fonts>
  <fills count="1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rgb="FFB7D4FF"/>
        <bgColor indexed="64"/>
      </patternFill>
    </fill>
    <fill>
      <patternFill patternType="solid">
        <fgColor theme="5" tint="0.39997558519241921"/>
        <bgColor indexed="64"/>
      </patternFill>
    </fill>
    <fill>
      <patternFill patternType="solid">
        <fgColor theme="4" tint="-0.249977111117893"/>
        <bgColor indexed="64"/>
      </patternFill>
    </fill>
    <fill>
      <patternFill patternType="solid">
        <fgColor rgb="FF0070C0"/>
        <bgColor indexed="64"/>
      </patternFill>
    </fill>
    <fill>
      <patternFill patternType="solid">
        <fgColor rgb="FFFFFF66"/>
        <bgColor indexed="64"/>
      </patternFill>
    </fill>
    <fill>
      <patternFill patternType="solid">
        <fgColor rgb="FF92D050"/>
        <bgColor indexed="64"/>
      </patternFill>
    </fill>
    <fill>
      <patternFill patternType="solid">
        <fgColor rgb="FFCC99FF"/>
        <bgColor indexed="64"/>
      </patternFill>
    </fill>
    <fill>
      <patternFill patternType="solid">
        <fgColor rgb="FFFF99FF"/>
        <bgColor indexed="64"/>
      </patternFill>
    </fill>
    <fill>
      <patternFill patternType="solid">
        <fgColor rgb="FF99CCFF"/>
        <bgColor indexed="64"/>
      </patternFill>
    </fill>
    <fill>
      <patternFill patternType="solid">
        <fgColor rgb="FFFF9900"/>
        <bgColor indexed="64"/>
      </patternFill>
    </fill>
    <fill>
      <patternFill patternType="solid">
        <fgColor rgb="FFFF66FF"/>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8" fillId="0" borderId="0"/>
  </cellStyleXfs>
  <cellXfs count="169">
    <xf numFmtId="0" fontId="0" fillId="0" borderId="0" xfId="0"/>
    <xf numFmtId="0" fontId="3" fillId="0" borderId="1" xfId="0" applyFont="1" applyBorder="1" applyAlignment="1">
      <alignment horizontal="center" vertical="center" wrapText="1"/>
    </xf>
    <xf numFmtId="0" fontId="3" fillId="0" borderId="0" xfId="0" applyFont="1" applyAlignment="1">
      <alignment vertical="center" wrapText="1"/>
    </xf>
    <xf numFmtId="0" fontId="3" fillId="2" borderId="0" xfId="0" applyFont="1" applyFill="1" applyAlignment="1">
      <alignment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0" xfId="0" applyFont="1" applyAlignment="1">
      <alignment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4" fillId="8"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9" fontId="4" fillId="2" borderId="1" xfId="0" applyNumberFormat="1" applyFont="1" applyFill="1" applyBorder="1" applyAlignment="1">
      <alignment vertical="center" wrapText="1"/>
    </xf>
    <xf numFmtId="0" fontId="3" fillId="0" borderId="1" xfId="0" applyFont="1" applyBorder="1" applyAlignment="1">
      <alignment vertical="center" wrapText="1"/>
    </xf>
    <xf numFmtId="0" fontId="3" fillId="2" borderId="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3" fillId="0" borderId="1" xfId="0" applyFont="1" applyBorder="1" applyAlignment="1">
      <alignment horizontal="left" vertical="center" wrapText="1"/>
    </xf>
    <xf numFmtId="0" fontId="4" fillId="9" borderId="1" xfId="0" applyFont="1" applyFill="1" applyBorder="1" applyAlignment="1">
      <alignment horizontal="center" vertical="center" wrapText="1"/>
    </xf>
    <xf numFmtId="0" fontId="4" fillId="2" borderId="1" xfId="0" applyFont="1" applyFill="1" applyBorder="1" applyAlignment="1">
      <alignment vertical="center" wrapText="1"/>
    </xf>
    <xf numFmtId="0" fontId="3" fillId="2" borderId="10" xfId="0" applyFont="1" applyFill="1" applyBorder="1" applyAlignment="1">
      <alignment horizontal="center" vertical="center" wrapText="1"/>
    </xf>
    <xf numFmtId="0" fontId="7" fillId="0" borderId="10" xfId="0" applyFont="1" applyBorder="1" applyAlignment="1">
      <alignment horizontal="center" vertical="center" wrapText="1"/>
    </xf>
    <xf numFmtId="9" fontId="3" fillId="2" borderId="1" xfId="0" applyNumberFormat="1" applyFont="1" applyFill="1" applyBorder="1" applyAlignment="1">
      <alignment vertical="center" wrapText="1"/>
    </xf>
    <xf numFmtId="0" fontId="3" fillId="2" borderId="9" xfId="0" applyFont="1" applyFill="1" applyBorder="1" applyAlignment="1">
      <alignment vertical="center" wrapText="1"/>
    </xf>
    <xf numFmtId="0" fontId="3" fillId="2" borderId="1" xfId="0" applyFont="1" applyFill="1" applyBorder="1" applyAlignment="1">
      <alignment vertical="center" wrapText="1"/>
    </xf>
    <xf numFmtId="0" fontId="7" fillId="0" borderId="1" xfId="2" applyFont="1" applyBorder="1" applyAlignment="1">
      <alignment horizontal="left" vertical="center" wrapText="1"/>
    </xf>
    <xf numFmtId="0" fontId="3" fillId="9"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8"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17" fontId="7" fillId="0" borderId="1" xfId="0" applyNumberFormat="1" applyFont="1" applyBorder="1" applyAlignment="1">
      <alignment horizontal="left" vertical="center" wrapText="1"/>
    </xf>
    <xf numFmtId="14" fontId="3" fillId="0" borderId="1" xfId="0" applyNumberFormat="1" applyFont="1" applyBorder="1" applyAlignment="1">
      <alignment horizontal="center" vertical="center" wrapText="1"/>
    </xf>
    <xf numFmtId="17" fontId="7" fillId="8" borderId="1" xfId="0" applyNumberFormat="1" applyFont="1" applyFill="1" applyBorder="1" applyAlignment="1">
      <alignment horizontal="left" vertical="center" wrapText="1"/>
    </xf>
    <xf numFmtId="0" fontId="3" fillId="8"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vertical="center"/>
    </xf>
    <xf numFmtId="0" fontId="7" fillId="2" borderId="1" xfId="0" applyFont="1" applyFill="1" applyBorder="1" applyAlignment="1">
      <alignment vertical="center" wrapText="1"/>
    </xf>
    <xf numFmtId="9" fontId="3" fillId="2" borderId="1" xfId="0" applyNumberFormat="1" applyFont="1" applyFill="1" applyBorder="1" applyAlignment="1">
      <alignment vertical="center"/>
    </xf>
    <xf numFmtId="0" fontId="3" fillId="2" borderId="1" xfId="0" applyFont="1" applyFill="1" applyBorder="1" applyAlignment="1">
      <alignment horizontal="right" vertical="center"/>
    </xf>
    <xf numFmtId="9" fontId="3" fillId="2" borderId="1" xfId="0" applyNumberFormat="1" applyFont="1" applyFill="1" applyBorder="1" applyAlignment="1">
      <alignment horizontal="right" vertical="center"/>
    </xf>
    <xf numFmtId="0" fontId="7" fillId="0" borderId="1" xfId="0" applyFont="1" applyBorder="1" applyAlignment="1">
      <alignment horizontal="center" vertical="center"/>
    </xf>
    <xf numFmtId="9" fontId="0" fillId="2" borderId="1" xfId="0" applyNumberFormat="1" applyFill="1" applyBorder="1"/>
    <xf numFmtId="0" fontId="3" fillId="0" borderId="12" xfId="0" applyFont="1" applyBorder="1" applyAlignment="1">
      <alignment horizontal="center" vertical="center" wrapText="1"/>
    </xf>
    <xf numFmtId="0" fontId="7" fillId="0" borderId="13" xfId="2" applyFont="1" applyBorder="1" applyAlignment="1">
      <alignment horizontal="left" vertical="center" wrapText="1"/>
    </xf>
    <xf numFmtId="0" fontId="3" fillId="8" borderId="14"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7" fillId="0" borderId="16" xfId="2" applyFont="1" applyBorder="1" applyAlignment="1">
      <alignment horizontal="left" vertical="center" wrapText="1"/>
    </xf>
    <xf numFmtId="0" fontId="3" fillId="0" borderId="17" xfId="0" applyFont="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3" fillId="0" borderId="2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6" xfId="0" applyFont="1" applyBorder="1" applyAlignment="1">
      <alignment horizontal="left" vertical="center" wrapText="1"/>
    </xf>
    <xf numFmtId="0" fontId="3" fillId="0" borderId="27" xfId="0" applyFont="1" applyBorder="1" applyAlignment="1">
      <alignment horizontal="center" vertical="center" wrapText="1"/>
    </xf>
    <xf numFmtId="0" fontId="3" fillId="2" borderId="26" xfId="0" applyFont="1" applyFill="1" applyBorder="1" applyAlignment="1">
      <alignment horizontal="center" vertical="center" wrapText="1"/>
    </xf>
    <xf numFmtId="0" fontId="3" fillId="8" borderId="26" xfId="0" applyFont="1" applyFill="1" applyBorder="1" applyAlignment="1">
      <alignment horizontal="center" vertical="center" wrapText="1"/>
    </xf>
    <xf numFmtId="0" fontId="0" fillId="0" borderId="1" xfId="0" applyBorder="1" applyAlignment="1">
      <alignment horizontal="center"/>
    </xf>
    <xf numFmtId="0" fontId="3" fillId="2" borderId="27" xfId="0" applyFont="1" applyFill="1" applyBorder="1" applyAlignment="1">
      <alignment horizontal="left" vertical="center" wrapText="1"/>
    </xf>
    <xf numFmtId="0" fontId="3" fillId="2" borderId="27" xfId="0" applyFont="1" applyFill="1" applyBorder="1" applyAlignment="1">
      <alignment horizontal="center" vertical="center" wrapText="1"/>
    </xf>
    <xf numFmtId="0" fontId="0" fillId="0" borderId="1" xfId="0" applyBorder="1" applyAlignment="1">
      <alignment horizontal="center" wrapText="1"/>
    </xf>
    <xf numFmtId="0" fontId="0" fillId="2" borderId="1" xfId="0" applyFill="1" applyBorder="1"/>
    <xf numFmtId="0" fontId="7" fillId="0" borderId="19" xfId="0" applyFont="1" applyBorder="1" applyAlignment="1">
      <alignment horizontal="center" vertical="center" wrapText="1"/>
    </xf>
    <xf numFmtId="0" fontId="3" fillId="2" borderId="19" xfId="0" applyFont="1" applyFill="1" applyBorder="1" applyAlignment="1">
      <alignment horizontal="left" vertical="center" wrapText="1"/>
    </xf>
    <xf numFmtId="0" fontId="3" fillId="2" borderId="19" xfId="0" applyFont="1" applyFill="1" applyBorder="1" applyAlignment="1">
      <alignment horizontal="center" vertical="center" wrapText="1"/>
    </xf>
    <xf numFmtId="9" fontId="3" fillId="2" borderId="19" xfId="1" applyFont="1" applyFill="1" applyBorder="1" applyAlignment="1">
      <alignment horizontal="center" vertical="center" wrapText="1"/>
    </xf>
    <xf numFmtId="9" fontId="3" fillId="8" borderId="19" xfId="1" applyFont="1" applyFill="1" applyBorder="1" applyAlignment="1">
      <alignment horizontal="center" vertical="center" wrapText="1"/>
    </xf>
    <xf numFmtId="0" fontId="0" fillId="0" borderId="1" xfId="0" applyBorder="1"/>
    <xf numFmtId="0" fontId="0" fillId="2" borderId="9" xfId="0" applyFill="1" applyBorder="1"/>
    <xf numFmtId="0" fontId="3" fillId="2" borderId="10" xfId="0" applyFont="1" applyFill="1" applyBorder="1" applyAlignment="1">
      <alignment horizontal="left" vertical="center" wrapText="1"/>
    </xf>
    <xf numFmtId="9" fontId="3" fillId="2" borderId="10" xfId="0" applyNumberFormat="1"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0" borderId="29" xfId="0" applyFont="1" applyBorder="1" applyAlignment="1">
      <alignment horizontal="center" vertical="center" wrapText="1"/>
    </xf>
    <xf numFmtId="9" fontId="3" fillId="2" borderId="8" xfId="0" applyNumberFormat="1"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29" xfId="0" applyFont="1" applyFill="1" applyBorder="1" applyAlignment="1">
      <alignment horizontal="left" vertical="center" wrapText="1"/>
    </xf>
    <xf numFmtId="9" fontId="3" fillId="0" borderId="29" xfId="0" applyNumberFormat="1" applyFont="1" applyBorder="1" applyAlignment="1">
      <alignment horizontal="center" vertical="center" wrapText="1"/>
    </xf>
    <xf numFmtId="9" fontId="3" fillId="2" borderId="29" xfId="1" applyFont="1" applyFill="1" applyBorder="1" applyAlignment="1">
      <alignment horizontal="center" vertical="center" wrapText="1"/>
    </xf>
    <xf numFmtId="9" fontId="3" fillId="0" borderId="29" xfId="1" applyFont="1" applyFill="1" applyBorder="1" applyAlignment="1">
      <alignment horizontal="center" vertical="center" wrapText="1"/>
    </xf>
    <xf numFmtId="9" fontId="3" fillId="8" borderId="1" xfId="0" applyNumberFormat="1"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8" borderId="9" xfId="0" applyFont="1" applyFill="1" applyBorder="1" applyAlignment="1">
      <alignment horizontal="center" vertical="center" wrapText="1"/>
    </xf>
    <xf numFmtId="9" fontId="3" fillId="8" borderId="9" xfId="0" applyNumberFormat="1" applyFont="1" applyFill="1" applyBorder="1" applyAlignment="1">
      <alignment horizontal="center" vertical="center" wrapText="1"/>
    </xf>
    <xf numFmtId="9" fontId="3" fillId="2" borderId="9" xfId="0" applyNumberFormat="1"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9" borderId="27" xfId="0" applyFont="1" applyFill="1" applyBorder="1" applyAlignment="1">
      <alignment horizontal="center" vertical="center" wrapText="1"/>
    </xf>
    <xf numFmtId="9" fontId="3" fillId="2" borderId="27" xfId="0" applyNumberFormat="1" applyFont="1" applyFill="1" applyBorder="1" applyAlignment="1">
      <alignment horizontal="center" vertical="center" wrapText="1"/>
    </xf>
    <xf numFmtId="9" fontId="3" fillId="9" borderId="27" xfId="0" applyNumberFormat="1" applyFont="1" applyFill="1" applyBorder="1" applyAlignment="1">
      <alignment horizontal="center" vertical="center" wrapText="1"/>
    </xf>
    <xf numFmtId="0" fontId="3" fillId="8" borderId="27" xfId="0" applyFont="1" applyFill="1" applyBorder="1" applyAlignment="1">
      <alignment horizontal="center" vertical="center" wrapText="1"/>
    </xf>
    <xf numFmtId="0" fontId="3" fillId="0" borderId="32" xfId="0" applyFont="1" applyBorder="1" applyAlignment="1">
      <alignment horizontal="center" vertical="center" wrapText="1"/>
    </xf>
    <xf numFmtId="0" fontId="3" fillId="0" borderId="27" xfId="0" applyFont="1" applyBorder="1" applyAlignment="1">
      <alignment horizontal="left" vertical="center" wrapText="1"/>
    </xf>
    <xf numFmtId="0" fontId="9" fillId="9" borderId="27" xfId="0" applyFont="1" applyFill="1" applyBorder="1" applyAlignment="1">
      <alignment horizontal="center" vertical="center" wrapText="1"/>
    </xf>
    <xf numFmtId="0" fontId="9" fillId="8" borderId="27" xfId="0" applyFont="1" applyFill="1" applyBorder="1" applyAlignment="1">
      <alignment horizontal="center" vertical="center" wrapText="1"/>
    </xf>
    <xf numFmtId="0" fontId="0" fillId="0" borderId="1" xfId="0" applyBorder="1" applyAlignment="1">
      <alignment horizontal="center" vertical="center"/>
    </xf>
    <xf numFmtId="0" fontId="7" fillId="0" borderId="33" xfId="0" applyFont="1" applyBorder="1" applyAlignment="1">
      <alignment horizontal="left" vertical="center" wrapText="1"/>
    </xf>
    <xf numFmtId="0" fontId="7" fillId="0" borderId="0" xfId="0" applyFont="1" applyAlignment="1">
      <alignment wrapText="1"/>
    </xf>
    <xf numFmtId="0" fontId="7" fillId="0" borderId="0" xfId="0" applyFont="1" applyAlignment="1">
      <alignment horizontal="center" vertical="center" wrapText="1"/>
    </xf>
    <xf numFmtId="0" fontId="7" fillId="0" borderId="1" xfId="0" applyFont="1" applyBorder="1" applyAlignment="1">
      <alignment wrapText="1"/>
    </xf>
    <xf numFmtId="0" fontId="7" fillId="9" borderId="1" xfId="0" applyFont="1" applyFill="1" applyBorder="1"/>
    <xf numFmtId="9" fontId="0" fillId="0" borderId="0" xfId="0" applyNumberFormat="1"/>
    <xf numFmtId="0" fontId="0" fillId="2" borderId="0" xfId="0" applyFill="1"/>
    <xf numFmtId="9" fontId="0" fillId="0" borderId="0" xfId="1" applyFont="1"/>
    <xf numFmtId="9" fontId="0" fillId="2" borderId="0" xfId="0" applyNumberFormat="1" applyFill="1"/>
    <xf numFmtId="9" fontId="0" fillId="2" borderId="1" xfId="1" applyFont="1" applyFill="1" applyBorder="1"/>
    <xf numFmtId="9" fontId="0" fillId="2" borderId="0" xfId="1" applyFont="1" applyFill="1" applyBorder="1"/>
    <xf numFmtId="0" fontId="2" fillId="0" borderId="0" xfId="0" applyFont="1"/>
    <xf numFmtId="0" fontId="2" fillId="2" borderId="0" xfId="0" applyFont="1" applyFill="1"/>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16" borderId="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10" xfId="0" applyFont="1" applyBorder="1" applyAlignment="1">
      <alignment horizontal="center" vertical="center" wrapText="1"/>
    </xf>
    <xf numFmtId="0" fontId="7" fillId="0" borderId="1" xfId="0" applyFont="1" applyBorder="1" applyAlignment="1">
      <alignment horizontal="center" vertical="center" wrapText="1"/>
    </xf>
    <xf numFmtId="0" fontId="4" fillId="11" borderId="24" xfId="0" applyFont="1" applyFill="1" applyBorder="1" applyAlignment="1">
      <alignment horizontal="center" vertical="center" wrapText="1"/>
    </xf>
    <xf numFmtId="0" fontId="4" fillId="11" borderId="0" xfId="0" applyFont="1" applyFill="1" applyAlignment="1">
      <alignment horizontal="center" vertical="center" wrapText="1"/>
    </xf>
    <xf numFmtId="0" fontId="3" fillId="2" borderId="2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3"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1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15" borderId="8" xfId="0" applyFont="1" applyFill="1" applyBorder="1" applyAlignment="1">
      <alignment horizontal="center" vertical="center" wrapText="1"/>
    </xf>
    <xf numFmtId="0" fontId="4" fillId="15" borderId="9" xfId="0" applyFont="1" applyFill="1" applyBorder="1" applyAlignment="1">
      <alignment horizontal="center" vertical="center" wrapText="1"/>
    </xf>
    <xf numFmtId="0" fontId="4" fillId="15" borderId="23"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1" xfId="0" applyFont="1" applyBorder="1" applyAlignment="1">
      <alignment horizontal="center" vertical="center" wrapText="1"/>
    </xf>
    <xf numFmtId="0" fontId="4" fillId="13"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6" borderId="1"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4" fillId="10"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3" borderId="2" xfId="0" applyFont="1" applyFill="1" applyBorder="1" applyAlignment="1">
      <alignment horizontal="center" vertical="center"/>
    </xf>
    <xf numFmtId="0" fontId="5" fillId="3" borderId="0" xfId="0" applyFont="1" applyFill="1" applyAlignment="1">
      <alignment horizontal="center" vertical="center"/>
    </xf>
    <xf numFmtId="0" fontId="4" fillId="4" borderId="1" xfId="0" applyFont="1" applyFill="1" applyBorder="1" applyAlignment="1">
      <alignment horizontal="center" vertical="center"/>
    </xf>
  </cellXfs>
  <cellStyles count="3">
    <cellStyle name="Normal" xfId="0" builtinId="0"/>
    <cellStyle name="Normal 3"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GRAFICO</a:t>
            </a:r>
            <a:r>
              <a:rPr lang="en-US" baseline="0"/>
              <a:t> PRIMER SEGUIMIENTO</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435870516185476"/>
          <c:y val="0.18097222222222226"/>
          <c:w val="0.82940091863517063"/>
          <c:h val="0.72088764946048411"/>
        </c:manualLayout>
      </c:layout>
      <c:barChart>
        <c:barDir val="col"/>
        <c:grouping val="clustered"/>
        <c:varyColors val="0"/>
        <c:ser>
          <c:idx val="0"/>
          <c:order val="0"/>
          <c:tx>
            <c:v>TOTAL ACTIVIDADES</c:v>
          </c:tx>
          <c:spPr>
            <a:solidFill>
              <a:srgbClr val="92D050"/>
            </a:solidFill>
            <a:ln>
              <a:noFill/>
            </a:ln>
            <a:effectLst/>
          </c:spPr>
          <c:invertIfNegative val="0"/>
          <c:dPt>
            <c:idx val="1"/>
            <c:invertIfNegative val="0"/>
            <c:bubble3D val="0"/>
            <c:spPr>
              <a:solidFill>
                <a:srgbClr val="00B0F0"/>
              </a:solidFill>
              <a:ln>
                <a:noFill/>
              </a:ln>
              <a:effectLst/>
            </c:spPr>
            <c:extLst>
              <c:ext xmlns:c16="http://schemas.microsoft.com/office/drawing/2014/chart" uri="{C3380CC4-5D6E-409C-BE32-E72D297353CC}">
                <c16:uniqueId val="{00000001-4791-4CB0-844E-14C82AD4CBB0}"/>
              </c:ext>
            </c:extLst>
          </c:dPt>
          <c:dPt>
            <c:idx val="2"/>
            <c:invertIfNegative val="0"/>
            <c:bubble3D val="0"/>
            <c:spPr>
              <a:solidFill>
                <a:srgbClr val="FFFF00"/>
              </a:solidFill>
              <a:ln>
                <a:noFill/>
              </a:ln>
              <a:effectLst/>
            </c:spPr>
            <c:extLst>
              <c:ext xmlns:c16="http://schemas.microsoft.com/office/drawing/2014/chart" uri="{C3380CC4-5D6E-409C-BE32-E72D297353CC}">
                <c16:uniqueId val="{00000003-4791-4CB0-844E-14C82AD4CBB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REALIZADAS</c:v>
              </c:pt>
            </c:strLit>
          </c:cat>
          <c:val>
            <c:numRef>
              <c:f>'[2]PLAN DE ACCION 4 SEGUIMIENTO'!$S$111:$S$113</c:f>
              <c:numCache>
                <c:formatCode>General</c:formatCode>
                <c:ptCount val="3"/>
                <c:pt idx="0">
                  <c:v>91</c:v>
                </c:pt>
                <c:pt idx="1">
                  <c:v>67</c:v>
                </c:pt>
                <c:pt idx="2">
                  <c:v>24</c:v>
                </c:pt>
              </c:numCache>
            </c:numRef>
          </c:val>
          <c:extLst>
            <c:ext xmlns:c16="http://schemas.microsoft.com/office/drawing/2014/chart" uri="{C3380CC4-5D6E-409C-BE32-E72D297353CC}">
              <c16:uniqueId val="{00000004-4791-4CB0-844E-14C82AD4CBB0}"/>
            </c:ext>
          </c:extLst>
        </c:ser>
        <c:ser>
          <c:idx val="1"/>
          <c:order val="1"/>
          <c:spPr>
            <a:solidFill>
              <a:schemeClr val="accent2"/>
            </a:solidFill>
            <a:ln>
              <a:noFill/>
            </a:ln>
            <a:effectLst/>
          </c:spPr>
          <c:invertIfNegative val="0"/>
          <c:cat>
            <c:strLit>
              <c:ptCount val="1"/>
              <c:pt idx="0">
                <c:v>REALIZADAS</c:v>
              </c:pt>
            </c:strLit>
          </c:cat>
          <c:val>
            <c:numRef>
              <c:f>'[2]PLAN DE ACCION 4 SEGUIMIENTO'!$T$111:$T$113</c:f>
              <c:numCache>
                <c:formatCode>General</c:formatCode>
                <c:ptCount val="3"/>
              </c:numCache>
            </c:numRef>
          </c:val>
          <c:extLst>
            <c:ext xmlns:c16="http://schemas.microsoft.com/office/drawing/2014/chart" uri="{C3380CC4-5D6E-409C-BE32-E72D297353CC}">
              <c16:uniqueId val="{00000005-4791-4CB0-844E-14C82AD4CBB0}"/>
            </c:ext>
          </c:extLst>
        </c:ser>
        <c:ser>
          <c:idx val="2"/>
          <c:order val="2"/>
          <c:spPr>
            <a:solidFill>
              <a:schemeClr val="accent3"/>
            </a:solidFill>
            <a:ln>
              <a:noFill/>
            </a:ln>
            <a:effectLst/>
          </c:spPr>
          <c:invertIfNegative val="0"/>
          <c:cat>
            <c:strLit>
              <c:ptCount val="1"/>
              <c:pt idx="0">
                <c:v>REALIZADAS</c:v>
              </c:pt>
            </c:strLit>
          </c:cat>
          <c:val>
            <c:numRef>
              <c:f>'[2]PLAN DE ACCION 4 SEGUIMIENTO'!$U$111:$U$113</c:f>
              <c:numCache>
                <c:formatCode>General</c:formatCode>
                <c:ptCount val="3"/>
              </c:numCache>
            </c:numRef>
          </c:val>
          <c:extLst>
            <c:ext xmlns:c16="http://schemas.microsoft.com/office/drawing/2014/chart" uri="{C3380CC4-5D6E-409C-BE32-E72D297353CC}">
              <c16:uniqueId val="{00000006-4791-4CB0-844E-14C82AD4CBB0}"/>
            </c:ext>
          </c:extLst>
        </c:ser>
        <c:ser>
          <c:idx val="3"/>
          <c:order val="3"/>
          <c:spPr>
            <a:solidFill>
              <a:schemeClr val="accent4"/>
            </a:solidFill>
            <a:ln>
              <a:noFill/>
            </a:ln>
            <a:effectLst/>
          </c:spPr>
          <c:invertIfNegative val="0"/>
          <c:cat>
            <c:strLit>
              <c:ptCount val="1"/>
              <c:pt idx="0">
                <c:v>REALIZADAS</c:v>
              </c:pt>
            </c:strLit>
          </c:cat>
          <c:val>
            <c:numRef>
              <c:f>'[2]PLAN DE ACCION 4 SEGUIMIENTO'!$V$111:$V$113</c:f>
              <c:numCache>
                <c:formatCode>General</c:formatCode>
                <c:ptCount val="3"/>
              </c:numCache>
            </c:numRef>
          </c:val>
          <c:extLst>
            <c:ext xmlns:c16="http://schemas.microsoft.com/office/drawing/2014/chart" uri="{C3380CC4-5D6E-409C-BE32-E72D297353CC}">
              <c16:uniqueId val="{00000007-4791-4CB0-844E-14C82AD4CBB0}"/>
            </c:ext>
          </c:extLst>
        </c:ser>
        <c:ser>
          <c:idx val="4"/>
          <c:order val="4"/>
          <c:spPr>
            <a:solidFill>
              <a:schemeClr val="accent5"/>
            </a:solidFill>
            <a:ln>
              <a:noFill/>
            </a:ln>
            <a:effectLst/>
          </c:spPr>
          <c:invertIfNegative val="0"/>
          <c:cat>
            <c:strLit>
              <c:ptCount val="1"/>
              <c:pt idx="0">
                <c:v>REALIZADAS</c:v>
              </c:pt>
            </c:strLit>
          </c:cat>
          <c:val>
            <c:numRef>
              <c:f>'[2]PLAN DE ACCION 4 SEGUIMIENTO'!$W$111:$W$113</c:f>
              <c:numCache>
                <c:formatCode>General</c:formatCode>
                <c:ptCount val="3"/>
              </c:numCache>
            </c:numRef>
          </c:val>
          <c:extLst>
            <c:ext xmlns:c16="http://schemas.microsoft.com/office/drawing/2014/chart" uri="{C3380CC4-5D6E-409C-BE32-E72D297353CC}">
              <c16:uniqueId val="{00000008-4791-4CB0-844E-14C82AD4CBB0}"/>
            </c:ext>
          </c:extLst>
        </c:ser>
        <c:ser>
          <c:idx val="5"/>
          <c:order val="5"/>
          <c:spPr>
            <a:solidFill>
              <a:schemeClr val="accent6"/>
            </a:solidFill>
            <a:ln>
              <a:noFill/>
            </a:ln>
            <a:effectLst/>
          </c:spPr>
          <c:invertIfNegative val="0"/>
          <c:cat>
            <c:strLit>
              <c:ptCount val="1"/>
              <c:pt idx="0">
                <c:v>REALIZADAS</c:v>
              </c:pt>
            </c:strLit>
          </c:cat>
          <c:val>
            <c:numRef>
              <c:f>'[2]PLAN DE ACCION 4 SEGUIMIENTO'!$X$111:$X$113</c:f>
              <c:numCache>
                <c:formatCode>General</c:formatCode>
                <c:ptCount val="3"/>
              </c:numCache>
            </c:numRef>
          </c:val>
          <c:extLst>
            <c:ext xmlns:c16="http://schemas.microsoft.com/office/drawing/2014/chart" uri="{C3380CC4-5D6E-409C-BE32-E72D297353CC}">
              <c16:uniqueId val="{00000009-4791-4CB0-844E-14C82AD4CBB0}"/>
            </c:ext>
          </c:extLst>
        </c:ser>
        <c:ser>
          <c:idx val="6"/>
          <c:order val="6"/>
          <c:spPr>
            <a:solidFill>
              <a:schemeClr val="accent1">
                <a:lumMod val="60000"/>
              </a:schemeClr>
            </a:solidFill>
            <a:ln>
              <a:noFill/>
            </a:ln>
            <a:effectLst/>
          </c:spPr>
          <c:invertIfNegative val="0"/>
          <c:cat>
            <c:strLit>
              <c:ptCount val="1"/>
              <c:pt idx="0">
                <c:v>REALIZADAS</c:v>
              </c:pt>
            </c:strLit>
          </c:cat>
          <c:val>
            <c:numRef>
              <c:f>'[2]PLAN DE ACCION 4 SEGUIMIENTO'!$Y$111:$Y$113</c:f>
              <c:numCache>
                <c:formatCode>General</c:formatCode>
                <c:ptCount val="3"/>
              </c:numCache>
            </c:numRef>
          </c:val>
          <c:extLst>
            <c:ext xmlns:c16="http://schemas.microsoft.com/office/drawing/2014/chart" uri="{C3380CC4-5D6E-409C-BE32-E72D297353CC}">
              <c16:uniqueId val="{0000000A-4791-4CB0-844E-14C82AD4CBB0}"/>
            </c:ext>
          </c:extLst>
        </c:ser>
        <c:ser>
          <c:idx val="7"/>
          <c:order val="7"/>
          <c:spPr>
            <a:solidFill>
              <a:schemeClr val="accent2">
                <a:lumMod val="60000"/>
              </a:schemeClr>
            </a:solidFill>
            <a:ln>
              <a:noFill/>
            </a:ln>
            <a:effectLst/>
          </c:spPr>
          <c:invertIfNegative val="0"/>
          <c:cat>
            <c:strLit>
              <c:ptCount val="1"/>
              <c:pt idx="0">
                <c:v>REALIZADAS</c:v>
              </c:pt>
            </c:strLit>
          </c:cat>
          <c:val>
            <c:numRef>
              <c:f>'[2]PLAN DE ACCION 4 SEGUIMIENTO'!$Z$111:$Z$113</c:f>
              <c:numCache>
                <c:formatCode>General</c:formatCode>
                <c:ptCount val="3"/>
              </c:numCache>
            </c:numRef>
          </c:val>
          <c:extLst>
            <c:ext xmlns:c16="http://schemas.microsoft.com/office/drawing/2014/chart" uri="{C3380CC4-5D6E-409C-BE32-E72D297353CC}">
              <c16:uniqueId val="{0000000B-4791-4CB0-844E-14C82AD4CBB0}"/>
            </c:ext>
          </c:extLst>
        </c:ser>
        <c:ser>
          <c:idx val="8"/>
          <c:order val="8"/>
          <c:spPr>
            <a:solidFill>
              <a:schemeClr val="accent3">
                <a:lumMod val="60000"/>
              </a:schemeClr>
            </a:solidFill>
            <a:ln>
              <a:noFill/>
            </a:ln>
            <a:effectLst/>
          </c:spPr>
          <c:invertIfNegative val="0"/>
          <c:cat>
            <c:strLit>
              <c:ptCount val="1"/>
              <c:pt idx="0">
                <c:v>REALIZADAS</c:v>
              </c:pt>
            </c:strLit>
          </c:cat>
          <c:val>
            <c:numRef>
              <c:f>'[2]PLAN DE ACCION 4 SEGUIMIENTO'!$AA$111:$AA$113</c:f>
              <c:numCache>
                <c:formatCode>General</c:formatCode>
                <c:ptCount val="3"/>
              </c:numCache>
            </c:numRef>
          </c:val>
          <c:extLst>
            <c:ext xmlns:c16="http://schemas.microsoft.com/office/drawing/2014/chart" uri="{C3380CC4-5D6E-409C-BE32-E72D297353CC}">
              <c16:uniqueId val="{0000000C-4791-4CB0-844E-14C82AD4CBB0}"/>
            </c:ext>
          </c:extLst>
        </c:ser>
        <c:ser>
          <c:idx val="9"/>
          <c:order val="9"/>
          <c:spPr>
            <a:solidFill>
              <a:schemeClr val="accent4">
                <a:lumMod val="60000"/>
              </a:schemeClr>
            </a:solidFill>
            <a:ln>
              <a:noFill/>
            </a:ln>
            <a:effectLst/>
          </c:spPr>
          <c:invertIfNegative val="0"/>
          <c:cat>
            <c:strLit>
              <c:ptCount val="1"/>
              <c:pt idx="0">
                <c:v>REALIZADAS</c:v>
              </c:pt>
            </c:strLit>
          </c:cat>
          <c:val>
            <c:numRef>
              <c:f>'[2]PLAN DE ACCION 4 SEGUIMIENTO'!$AB$111:$AB$113</c:f>
              <c:numCache>
                <c:formatCode>General</c:formatCode>
                <c:ptCount val="3"/>
              </c:numCache>
            </c:numRef>
          </c:val>
          <c:extLst>
            <c:ext xmlns:c16="http://schemas.microsoft.com/office/drawing/2014/chart" uri="{C3380CC4-5D6E-409C-BE32-E72D297353CC}">
              <c16:uniqueId val="{0000000D-4791-4CB0-844E-14C82AD4CBB0}"/>
            </c:ext>
          </c:extLst>
        </c:ser>
        <c:dLbls>
          <c:showLegendKey val="0"/>
          <c:showVal val="0"/>
          <c:showCatName val="0"/>
          <c:showSerName val="0"/>
          <c:showPercent val="0"/>
          <c:showBubbleSize val="0"/>
        </c:dLbls>
        <c:gapWidth val="75"/>
        <c:overlap val="40"/>
        <c:axId val="56803904"/>
        <c:axId val="56799552"/>
      </c:barChart>
      <c:catAx>
        <c:axId val="56803904"/>
        <c:scaling>
          <c:orientation val="minMax"/>
        </c:scaling>
        <c:delete val="1"/>
        <c:axPos val="b"/>
        <c:numFmt formatCode="General" sourceLinked="1"/>
        <c:majorTickMark val="none"/>
        <c:minorTickMark val="none"/>
        <c:tickLblPos val="nextTo"/>
        <c:crossAx val="56799552"/>
        <c:crosses val="autoZero"/>
        <c:auto val="0"/>
        <c:lblAlgn val="ctr"/>
        <c:lblOffset val="100"/>
        <c:noMultiLvlLbl val="0"/>
      </c:catAx>
      <c:valAx>
        <c:axId val="567995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803904"/>
        <c:crossesAt val="1"/>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211931</xdr:colOff>
      <xdr:row>0</xdr:row>
      <xdr:rowOff>114299</xdr:rowOff>
    </xdr:from>
    <xdr:ext cx="921544" cy="628651"/>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colorTemperature colorTemp="5900"/>
                  </a14:imgEffect>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564481" y="114299"/>
          <a:ext cx="921544" cy="628651"/>
        </a:xfrm>
        <a:prstGeom prst="rect">
          <a:avLst/>
        </a:prstGeom>
        <a:solidFill>
          <a:schemeClr val="bg1"/>
        </a:solidFill>
        <a:ln>
          <a:noFill/>
        </a:ln>
      </xdr:spPr>
    </xdr:pic>
    <xdr:clientData/>
  </xdr:oneCellAnchor>
  <xdr:twoCellAnchor editAs="oneCell">
    <xdr:from>
      <xdr:col>0</xdr:col>
      <xdr:colOff>171450</xdr:colOff>
      <xdr:row>0</xdr:row>
      <xdr:rowOff>9525</xdr:rowOff>
    </xdr:from>
    <xdr:to>
      <xdr:col>1</xdr:col>
      <xdr:colOff>9525</xdr:colOff>
      <xdr:row>3</xdr:row>
      <xdr:rowOff>316753</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450" y="9525"/>
          <a:ext cx="1190625" cy="878728"/>
        </a:xfrm>
        <a:prstGeom prst="rect">
          <a:avLst/>
        </a:prstGeom>
      </xdr:spPr>
    </xdr:pic>
    <xdr:clientData/>
  </xdr:twoCellAnchor>
  <xdr:twoCellAnchor>
    <xdr:from>
      <xdr:col>15</xdr:col>
      <xdr:colOff>401707</xdr:colOff>
      <xdr:row>114</xdr:row>
      <xdr:rowOff>123412</xdr:rowOff>
    </xdr:from>
    <xdr:to>
      <xdr:col>32</xdr:col>
      <xdr:colOff>211207</xdr:colOff>
      <xdr:row>129</xdr:row>
      <xdr:rowOff>9112</xdr:rowOff>
    </xdr:to>
    <xdr:graphicFrame macro="">
      <xdr:nvGraphicFramePr>
        <xdr:cNvPr id="4" name="Gráfico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ego%20Lopez/Downloads/Seguimiento%20Plan%20de%20Acci&#243;n%20EDUS%202020%20Trim.%20III%2030092020%20Dic%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2025\PLANEACION\PLAN%20DE%20ACCION%202025%20PRIMER%20SEGU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A. EDUS 2020 reprogramado"/>
      <sheetName val="VALORE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DE ACCION 4 SEGUIMIENTO"/>
      <sheetName val="PLAN DE ACCION TERCER SEGUIMIEN"/>
    </sheetNames>
    <sheetDataSet>
      <sheetData sheetId="0">
        <row r="111">
          <cell r="S111">
            <v>91</v>
          </cell>
        </row>
        <row r="112">
          <cell r="S112">
            <v>67</v>
          </cell>
        </row>
        <row r="113">
          <cell r="S113">
            <v>24</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14"/>
  <sheetViews>
    <sheetView tabSelected="1" workbookViewId="0">
      <selection activeCell="A3" sqref="A3:AG3"/>
    </sheetView>
  </sheetViews>
  <sheetFormatPr baseColWidth="10" defaultRowHeight="15" x14ac:dyDescent="0.25"/>
  <cols>
    <col min="1" max="1" width="20.28515625" customWidth="1"/>
    <col min="2" max="2" width="26.140625" customWidth="1"/>
    <col min="3" max="3" width="33.5703125" customWidth="1"/>
    <col min="4" max="4" width="35" customWidth="1"/>
    <col min="5" max="5" width="30" customWidth="1"/>
    <col min="6" max="6" width="37.85546875" customWidth="1"/>
    <col min="18" max="18" width="15.140625" customWidth="1"/>
    <col min="19" max="19" width="19.42578125" customWidth="1"/>
    <col min="20" max="26" width="0" hidden="1" customWidth="1"/>
    <col min="27" max="27" width="7.85546875" hidden="1" customWidth="1"/>
    <col min="28" max="28" width="5.7109375" hidden="1" customWidth="1"/>
    <col min="29" max="29" width="10.5703125" style="112" bestFit="1" customWidth="1"/>
    <col min="30" max="32" width="10.5703125" style="112" customWidth="1"/>
    <col min="33" max="33" width="35.5703125" customWidth="1"/>
  </cols>
  <sheetData>
    <row r="1" spans="1:34" x14ac:dyDescent="0.25">
      <c r="A1" s="141"/>
      <c r="B1" s="141"/>
      <c r="C1" s="165" t="s">
        <v>0</v>
      </c>
      <c r="D1" s="165"/>
      <c r="E1" s="165"/>
      <c r="F1" s="165"/>
      <c r="G1" s="165"/>
      <c r="H1" s="165"/>
      <c r="I1" s="165"/>
      <c r="J1" s="165"/>
      <c r="K1" s="165"/>
      <c r="L1" s="165"/>
      <c r="M1" s="165"/>
      <c r="N1" s="165"/>
      <c r="O1" s="165"/>
      <c r="P1" s="165"/>
      <c r="Q1" s="165"/>
      <c r="R1" s="165"/>
      <c r="S1" s="165"/>
      <c r="T1" s="165"/>
      <c r="U1" s="165"/>
      <c r="V1" s="165"/>
      <c r="W1" s="165"/>
      <c r="X1" s="165"/>
      <c r="Y1" s="165"/>
      <c r="Z1" s="165"/>
      <c r="AA1" s="165"/>
      <c r="AB1" s="2"/>
      <c r="AC1" s="3"/>
      <c r="AD1" s="3"/>
      <c r="AE1" s="3"/>
      <c r="AF1" s="3"/>
      <c r="AG1" s="2"/>
    </row>
    <row r="2" spans="1:34" ht="50.25" customHeight="1" x14ac:dyDescent="0.25">
      <c r="A2" s="141"/>
      <c r="B2" s="141"/>
      <c r="C2" s="165" t="s">
        <v>1</v>
      </c>
      <c r="D2" s="165"/>
      <c r="E2" s="165"/>
      <c r="F2" s="165"/>
      <c r="G2" s="165"/>
      <c r="H2" s="165"/>
      <c r="I2" s="165"/>
      <c r="J2" s="165"/>
      <c r="K2" s="165"/>
      <c r="L2" s="165"/>
      <c r="M2" s="165"/>
      <c r="N2" s="165"/>
      <c r="O2" s="165"/>
      <c r="P2" s="165"/>
      <c r="Q2" s="165"/>
      <c r="R2" s="165"/>
      <c r="S2" s="165"/>
      <c r="T2" s="165"/>
      <c r="U2" s="165"/>
      <c r="V2" s="165"/>
      <c r="W2" s="165"/>
      <c r="X2" s="165"/>
      <c r="Y2" s="165"/>
      <c r="Z2" s="165"/>
      <c r="AA2" s="165"/>
      <c r="AB2" s="2"/>
      <c r="AC2" s="3"/>
      <c r="AD2" s="3"/>
      <c r="AE2" s="3"/>
      <c r="AF2" s="3"/>
      <c r="AG2" s="2"/>
    </row>
    <row r="3" spans="1:34" ht="15.75" thickBot="1" x14ac:dyDescent="0.3">
      <c r="A3" s="166" t="s">
        <v>2</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row>
    <row r="4" spans="1:34" ht="48" customHeight="1" x14ac:dyDescent="0.25">
      <c r="A4" s="168" t="s">
        <v>3</v>
      </c>
      <c r="B4" s="163" t="s">
        <v>4</v>
      </c>
      <c r="C4" s="168" t="s">
        <v>5</v>
      </c>
      <c r="D4" s="168" t="s">
        <v>6</v>
      </c>
      <c r="E4" s="168" t="s">
        <v>7</v>
      </c>
      <c r="F4" s="163" t="s">
        <v>8</v>
      </c>
      <c r="G4" s="163" t="s">
        <v>9</v>
      </c>
      <c r="H4" s="163"/>
      <c r="I4" s="163"/>
      <c r="J4" s="163"/>
      <c r="K4" s="163"/>
      <c r="L4" s="163"/>
      <c r="M4" s="163"/>
      <c r="N4" s="163"/>
      <c r="O4" s="163"/>
      <c r="P4" s="163"/>
      <c r="Q4" s="163"/>
      <c r="R4" s="163"/>
      <c r="S4" s="163" t="s">
        <v>10</v>
      </c>
      <c r="T4" s="164" t="s">
        <v>11</v>
      </c>
      <c r="U4" s="164"/>
      <c r="V4" s="164" t="s">
        <v>12</v>
      </c>
      <c r="W4" s="164"/>
      <c r="X4" s="164" t="s">
        <v>13</v>
      </c>
      <c r="Y4" s="164"/>
      <c r="Z4" s="164" t="s">
        <v>14</v>
      </c>
      <c r="AA4" s="164"/>
      <c r="AB4" s="6"/>
      <c r="AC4" s="152" t="s">
        <v>15</v>
      </c>
      <c r="AD4" s="152"/>
      <c r="AE4" s="152"/>
      <c r="AF4" s="152"/>
      <c r="AG4" s="153" t="s">
        <v>16</v>
      </c>
    </row>
    <row r="5" spans="1:34" ht="36" x14ac:dyDescent="0.25">
      <c r="A5" s="168"/>
      <c r="B5" s="163"/>
      <c r="C5" s="168"/>
      <c r="D5" s="168"/>
      <c r="E5" s="168"/>
      <c r="F5" s="163"/>
      <c r="G5" s="163"/>
      <c r="H5" s="163"/>
      <c r="I5" s="163"/>
      <c r="J5" s="163"/>
      <c r="K5" s="163"/>
      <c r="L5" s="163"/>
      <c r="M5" s="163"/>
      <c r="N5" s="163"/>
      <c r="O5" s="163"/>
      <c r="P5" s="163"/>
      <c r="Q5" s="163"/>
      <c r="R5" s="163"/>
      <c r="S5" s="163"/>
      <c r="T5" s="5" t="s">
        <v>17</v>
      </c>
      <c r="U5" s="5" t="s">
        <v>18</v>
      </c>
      <c r="V5" s="5" t="s">
        <v>17</v>
      </c>
      <c r="W5" s="5" t="s">
        <v>18</v>
      </c>
      <c r="X5" s="5" t="s">
        <v>17</v>
      </c>
      <c r="Y5" s="5" t="s">
        <v>18</v>
      </c>
      <c r="Z5" s="5" t="s">
        <v>17</v>
      </c>
      <c r="AA5" s="5" t="s">
        <v>18</v>
      </c>
      <c r="AB5" s="6"/>
      <c r="AC5" s="152"/>
      <c r="AD5" s="152"/>
      <c r="AE5" s="152"/>
      <c r="AF5" s="152"/>
      <c r="AG5" s="154"/>
    </row>
    <row r="6" spans="1:34" ht="24" x14ac:dyDescent="0.25">
      <c r="A6" s="168"/>
      <c r="B6" s="163"/>
      <c r="C6" s="168"/>
      <c r="D6" s="168"/>
      <c r="E6" s="168"/>
      <c r="F6" s="163"/>
      <c r="G6" s="4" t="s">
        <v>19</v>
      </c>
      <c r="H6" s="4" t="s">
        <v>20</v>
      </c>
      <c r="I6" s="4" t="s">
        <v>21</v>
      </c>
      <c r="J6" s="4" t="s">
        <v>22</v>
      </c>
      <c r="K6" s="4" t="s">
        <v>23</v>
      </c>
      <c r="L6" s="4" t="s">
        <v>24</v>
      </c>
      <c r="M6" s="4" t="s">
        <v>25</v>
      </c>
      <c r="N6" s="4" t="s">
        <v>26</v>
      </c>
      <c r="O6" s="4" t="s">
        <v>27</v>
      </c>
      <c r="P6" s="4" t="s">
        <v>28</v>
      </c>
      <c r="Q6" s="4" t="s">
        <v>29</v>
      </c>
      <c r="R6" s="4" t="s">
        <v>30</v>
      </c>
      <c r="S6" s="163"/>
      <c r="T6" s="5"/>
      <c r="U6" s="5"/>
      <c r="V6" s="5"/>
      <c r="W6" s="5"/>
      <c r="X6" s="5"/>
      <c r="Y6" s="5"/>
      <c r="Z6" s="5"/>
      <c r="AA6" s="5"/>
      <c r="AB6" s="6"/>
      <c r="AC6" s="7" t="s">
        <v>31</v>
      </c>
      <c r="AD6" s="8" t="s">
        <v>32</v>
      </c>
      <c r="AE6" s="8" t="s">
        <v>33</v>
      </c>
      <c r="AF6" s="8" t="s">
        <v>34</v>
      </c>
      <c r="AG6" s="155"/>
    </row>
    <row r="7" spans="1:34" ht="24" x14ac:dyDescent="0.25">
      <c r="A7" s="156" t="s">
        <v>35</v>
      </c>
      <c r="B7" s="122" t="s">
        <v>36</v>
      </c>
      <c r="C7" s="159" t="s">
        <v>37</v>
      </c>
      <c r="D7" s="11" t="s">
        <v>38</v>
      </c>
      <c r="E7" s="11" t="s">
        <v>39</v>
      </c>
      <c r="F7" s="12" t="s">
        <v>40</v>
      </c>
      <c r="G7" s="13"/>
      <c r="H7" s="14"/>
      <c r="I7" s="14"/>
      <c r="J7" s="14"/>
      <c r="K7" s="14"/>
      <c r="L7" s="14"/>
      <c r="M7" s="14"/>
      <c r="N7" s="14"/>
      <c r="O7" s="14"/>
      <c r="P7" s="14"/>
      <c r="Q7" s="14"/>
      <c r="R7" s="14"/>
      <c r="S7" s="15" t="s">
        <v>41</v>
      </c>
      <c r="T7" s="5"/>
      <c r="U7" s="5"/>
      <c r="V7" s="5"/>
      <c r="W7" s="5"/>
      <c r="X7" s="5"/>
      <c r="Y7" s="5"/>
      <c r="Z7" s="5"/>
      <c r="AA7" s="5"/>
      <c r="AB7" s="6"/>
      <c r="AC7" s="16">
        <v>1</v>
      </c>
      <c r="AD7" s="16">
        <v>1</v>
      </c>
      <c r="AE7" s="16">
        <v>1</v>
      </c>
      <c r="AF7" s="16">
        <v>1</v>
      </c>
      <c r="AG7" s="17" t="s">
        <v>42</v>
      </c>
      <c r="AH7">
        <v>1</v>
      </c>
    </row>
    <row r="8" spans="1:34" ht="24" x14ac:dyDescent="0.25">
      <c r="A8" s="157"/>
      <c r="B8" s="127"/>
      <c r="C8" s="160"/>
      <c r="D8" s="11" t="s">
        <v>43</v>
      </c>
      <c r="E8" s="11" t="s">
        <v>39</v>
      </c>
      <c r="F8" s="12" t="s">
        <v>44</v>
      </c>
      <c r="G8" s="13"/>
      <c r="H8" s="14"/>
      <c r="I8" s="14"/>
      <c r="J8" s="14"/>
      <c r="K8" s="14"/>
      <c r="L8" s="14"/>
      <c r="M8" s="14"/>
      <c r="N8" s="14"/>
      <c r="O8" s="14"/>
      <c r="P8" s="14"/>
      <c r="Q8" s="14"/>
      <c r="R8" s="14"/>
      <c r="S8" s="15" t="s">
        <v>41</v>
      </c>
      <c r="T8" s="5"/>
      <c r="U8" s="5"/>
      <c r="V8" s="5"/>
      <c r="W8" s="5"/>
      <c r="X8" s="5"/>
      <c r="Y8" s="5"/>
      <c r="Z8" s="5"/>
      <c r="AA8" s="5"/>
      <c r="AB8" s="6"/>
      <c r="AC8" s="16">
        <v>1</v>
      </c>
      <c r="AD8" s="16">
        <v>1</v>
      </c>
      <c r="AE8" s="16">
        <v>1</v>
      </c>
      <c r="AF8" s="16">
        <v>1</v>
      </c>
      <c r="AG8" s="1" t="s">
        <v>42</v>
      </c>
      <c r="AH8">
        <v>1</v>
      </c>
    </row>
    <row r="9" spans="1:34" ht="24" x14ac:dyDescent="0.25">
      <c r="A9" s="157"/>
      <c r="B9" s="127"/>
      <c r="C9" s="160"/>
      <c r="D9" s="11" t="s">
        <v>45</v>
      </c>
      <c r="E9" s="11" t="s">
        <v>46</v>
      </c>
      <c r="F9" s="12" t="s">
        <v>47</v>
      </c>
      <c r="G9" s="13"/>
      <c r="H9" s="14"/>
      <c r="I9" s="14"/>
      <c r="J9" s="14"/>
      <c r="K9" s="14"/>
      <c r="L9" s="14"/>
      <c r="M9" s="14"/>
      <c r="N9" s="14"/>
      <c r="O9" s="14"/>
      <c r="P9" s="14"/>
      <c r="Q9" s="14"/>
      <c r="R9" s="14"/>
      <c r="S9" s="15" t="s">
        <v>41</v>
      </c>
      <c r="T9" s="5"/>
      <c r="U9" s="5"/>
      <c r="V9" s="5"/>
      <c r="W9" s="5"/>
      <c r="X9" s="5"/>
      <c r="Y9" s="5"/>
      <c r="Z9" s="5"/>
      <c r="AA9" s="5"/>
      <c r="AB9" s="6">
        <v>1</v>
      </c>
      <c r="AC9" s="16">
        <v>1</v>
      </c>
      <c r="AD9" s="16">
        <v>1</v>
      </c>
      <c r="AE9" s="16">
        <v>1</v>
      </c>
      <c r="AF9" s="16">
        <v>1</v>
      </c>
      <c r="AG9" s="1" t="s">
        <v>42</v>
      </c>
      <c r="AH9">
        <v>1</v>
      </c>
    </row>
    <row r="10" spans="1:34" ht="24" x14ac:dyDescent="0.25">
      <c r="A10" s="157"/>
      <c r="B10" s="127"/>
      <c r="C10" s="160"/>
      <c r="D10" s="11" t="s">
        <v>48</v>
      </c>
      <c r="E10" s="11" t="s">
        <v>39</v>
      </c>
      <c r="F10" s="12" t="s">
        <v>49</v>
      </c>
      <c r="G10" s="19"/>
      <c r="H10" s="19"/>
      <c r="I10" s="13"/>
      <c r="J10" s="19"/>
      <c r="K10" s="19"/>
      <c r="L10" s="13"/>
      <c r="M10" s="19"/>
      <c r="N10" s="19"/>
      <c r="O10" s="13"/>
      <c r="P10" s="19"/>
      <c r="Q10" s="19"/>
      <c r="R10" s="13"/>
      <c r="S10" s="15" t="s">
        <v>50</v>
      </c>
      <c r="T10" s="19"/>
      <c r="U10" s="19"/>
      <c r="V10" s="19"/>
      <c r="W10" s="19"/>
      <c r="X10" s="19"/>
      <c r="Y10" s="19"/>
      <c r="Z10" s="19"/>
      <c r="AA10" s="19"/>
      <c r="AB10" s="6">
        <v>1</v>
      </c>
      <c r="AC10" s="16">
        <v>1</v>
      </c>
      <c r="AD10" s="16">
        <v>1</v>
      </c>
      <c r="AE10" s="16">
        <v>1</v>
      </c>
      <c r="AF10" s="16">
        <v>1</v>
      </c>
      <c r="AG10" s="1" t="s">
        <v>42</v>
      </c>
      <c r="AH10">
        <v>1</v>
      </c>
    </row>
    <row r="11" spans="1:34" ht="24" x14ac:dyDescent="0.25">
      <c r="A11" s="157"/>
      <c r="B11" s="127"/>
      <c r="C11" s="160"/>
      <c r="D11" s="20" t="s">
        <v>51</v>
      </c>
      <c r="E11" s="11" t="s">
        <v>39</v>
      </c>
      <c r="F11" s="12" t="s">
        <v>52</v>
      </c>
      <c r="G11" s="19"/>
      <c r="H11" s="19"/>
      <c r="I11" s="13"/>
      <c r="J11" s="19"/>
      <c r="K11" s="19"/>
      <c r="L11" s="13"/>
      <c r="M11" s="19"/>
      <c r="N11" s="19"/>
      <c r="O11" s="13"/>
      <c r="P11" s="19"/>
      <c r="Q11" s="19"/>
      <c r="R11" s="13"/>
      <c r="S11" s="15" t="s">
        <v>50</v>
      </c>
      <c r="T11" s="19"/>
      <c r="U11" s="19"/>
      <c r="V11" s="19"/>
      <c r="W11" s="19"/>
      <c r="X11" s="19"/>
      <c r="Y11" s="19"/>
      <c r="Z11" s="19"/>
      <c r="AA11" s="19"/>
      <c r="AB11" s="6"/>
      <c r="AC11" s="16">
        <v>1</v>
      </c>
      <c r="AD11" s="16">
        <v>1</v>
      </c>
      <c r="AE11" s="16">
        <v>1</v>
      </c>
      <c r="AF11" s="16">
        <v>1</v>
      </c>
      <c r="AG11" s="1" t="s">
        <v>42</v>
      </c>
      <c r="AH11">
        <v>1</v>
      </c>
    </row>
    <row r="12" spans="1:34" ht="24" x14ac:dyDescent="0.25">
      <c r="A12" s="157"/>
      <c r="B12" s="127"/>
      <c r="C12" s="160"/>
      <c r="D12" s="21" t="s">
        <v>53</v>
      </c>
      <c r="E12" s="11" t="s">
        <v>39</v>
      </c>
      <c r="F12" s="12" t="s">
        <v>54</v>
      </c>
      <c r="G12" s="13"/>
      <c r="H12" s="19"/>
      <c r="I12" s="19"/>
      <c r="J12" s="19"/>
      <c r="K12" s="19"/>
      <c r="L12" s="19"/>
      <c r="M12" s="19"/>
      <c r="N12" s="19"/>
      <c r="O12" s="19"/>
      <c r="P12" s="19"/>
      <c r="Q12" s="19"/>
      <c r="R12" s="19"/>
      <c r="S12" s="15" t="s">
        <v>41</v>
      </c>
      <c r="T12" s="19"/>
      <c r="U12" s="19"/>
      <c r="V12" s="19"/>
      <c r="W12" s="19"/>
      <c r="X12" s="19"/>
      <c r="Y12" s="19"/>
      <c r="Z12" s="19"/>
      <c r="AA12" s="19"/>
      <c r="AB12" s="6"/>
      <c r="AC12" s="16">
        <v>1</v>
      </c>
      <c r="AD12" s="16">
        <v>1</v>
      </c>
      <c r="AE12" s="16">
        <v>1</v>
      </c>
      <c r="AF12" s="16">
        <v>1</v>
      </c>
      <c r="AG12" s="1" t="s">
        <v>42</v>
      </c>
      <c r="AH12">
        <v>1</v>
      </c>
    </row>
    <row r="13" spans="1:34" ht="24" x14ac:dyDescent="0.25">
      <c r="A13" s="157"/>
      <c r="B13" s="127"/>
      <c r="C13" s="160"/>
      <c r="D13" s="11" t="s">
        <v>55</v>
      </c>
      <c r="E13" s="11" t="s">
        <v>39</v>
      </c>
      <c r="F13" s="12" t="s">
        <v>56</v>
      </c>
      <c r="G13" s="13"/>
      <c r="H13" s="19"/>
      <c r="I13" s="19"/>
      <c r="J13" s="19"/>
      <c r="K13" s="19"/>
      <c r="L13" s="19"/>
      <c r="M13" s="19"/>
      <c r="N13" s="19"/>
      <c r="O13" s="19"/>
      <c r="P13" s="19"/>
      <c r="Q13" s="19"/>
      <c r="R13" s="19"/>
      <c r="S13" s="15" t="s">
        <v>41</v>
      </c>
      <c r="T13" s="19"/>
      <c r="U13" s="19"/>
      <c r="V13" s="19"/>
      <c r="W13" s="19"/>
      <c r="X13" s="19"/>
      <c r="Y13" s="19"/>
      <c r="Z13" s="19"/>
      <c r="AA13" s="19"/>
      <c r="AB13" s="6"/>
      <c r="AC13" s="16">
        <v>1</v>
      </c>
      <c r="AD13" s="16">
        <v>1</v>
      </c>
      <c r="AE13" s="16">
        <v>1</v>
      </c>
      <c r="AF13" s="16">
        <v>1</v>
      </c>
      <c r="AG13" s="1" t="s">
        <v>42</v>
      </c>
      <c r="AH13">
        <v>1</v>
      </c>
    </row>
    <row r="14" spans="1:34" ht="24" x14ac:dyDescent="0.25">
      <c r="A14" s="157"/>
      <c r="B14" s="127"/>
      <c r="C14" s="160"/>
      <c r="D14" s="20" t="s">
        <v>57</v>
      </c>
      <c r="E14" s="11" t="s">
        <v>39</v>
      </c>
      <c r="F14" s="12" t="s">
        <v>58</v>
      </c>
      <c r="G14" s="19"/>
      <c r="H14" s="19"/>
      <c r="I14" s="13"/>
      <c r="J14" s="19"/>
      <c r="K14" s="19"/>
      <c r="L14" s="13"/>
      <c r="M14" s="19"/>
      <c r="N14" s="19"/>
      <c r="O14" s="13"/>
      <c r="P14" s="19"/>
      <c r="Q14" s="19"/>
      <c r="R14" s="13"/>
      <c r="S14" s="15" t="s">
        <v>50</v>
      </c>
      <c r="T14" s="19"/>
      <c r="U14" s="19"/>
      <c r="V14" s="19"/>
      <c r="W14" s="19"/>
      <c r="X14" s="19"/>
      <c r="Y14" s="19"/>
      <c r="Z14" s="19"/>
      <c r="AA14" s="19"/>
      <c r="AB14" s="6"/>
      <c r="AC14" s="16">
        <v>1</v>
      </c>
      <c r="AD14" s="16">
        <v>1</v>
      </c>
      <c r="AE14" s="16">
        <v>1</v>
      </c>
      <c r="AF14" s="16">
        <v>1</v>
      </c>
      <c r="AG14" s="1" t="s">
        <v>42</v>
      </c>
      <c r="AH14">
        <v>1</v>
      </c>
    </row>
    <row r="15" spans="1:34" ht="24" x14ac:dyDescent="0.25">
      <c r="A15" s="157"/>
      <c r="B15" s="127"/>
      <c r="C15" s="160"/>
      <c r="D15" s="22" t="s">
        <v>59</v>
      </c>
      <c r="E15" s="11" t="s">
        <v>39</v>
      </c>
      <c r="F15" s="12" t="s">
        <v>60</v>
      </c>
      <c r="G15" s="23"/>
      <c r="H15" s="19"/>
      <c r="I15" s="19"/>
      <c r="J15" s="19"/>
      <c r="K15" s="19"/>
      <c r="L15" s="19"/>
      <c r="M15" s="19"/>
      <c r="N15" s="19"/>
      <c r="O15" s="19"/>
      <c r="P15" s="19"/>
      <c r="Q15" s="19"/>
      <c r="R15" s="19"/>
      <c r="S15" s="15" t="s">
        <v>41</v>
      </c>
      <c r="T15" s="19"/>
      <c r="U15" s="19"/>
      <c r="V15" s="19"/>
      <c r="W15" s="19"/>
      <c r="X15" s="19"/>
      <c r="Y15" s="19"/>
      <c r="Z15" s="19"/>
      <c r="AA15" s="19"/>
      <c r="AB15" s="6"/>
      <c r="AC15" s="24">
        <v>0</v>
      </c>
      <c r="AD15" s="16">
        <v>1</v>
      </c>
      <c r="AE15" s="16">
        <v>1</v>
      </c>
      <c r="AF15" s="16">
        <v>1</v>
      </c>
      <c r="AG15" s="17" t="s">
        <v>42</v>
      </c>
      <c r="AH15">
        <v>1</v>
      </c>
    </row>
    <row r="16" spans="1:34" ht="24" x14ac:dyDescent="0.25">
      <c r="A16" s="157"/>
      <c r="B16" s="127"/>
      <c r="C16" s="160"/>
      <c r="D16" s="22" t="s">
        <v>61</v>
      </c>
      <c r="E16" s="11" t="s">
        <v>39</v>
      </c>
      <c r="F16" s="12" t="s">
        <v>62</v>
      </c>
      <c r="G16" s="23"/>
      <c r="H16" s="23"/>
      <c r="I16" s="23"/>
      <c r="J16" s="23"/>
      <c r="K16" s="23"/>
      <c r="L16" s="23"/>
      <c r="M16" s="23"/>
      <c r="N16" s="23"/>
      <c r="O16" s="23"/>
      <c r="P16" s="23"/>
      <c r="Q16" s="23"/>
      <c r="R16" s="23"/>
      <c r="S16" s="15" t="s">
        <v>41</v>
      </c>
      <c r="T16" s="19"/>
      <c r="U16" s="19"/>
      <c r="V16" s="19"/>
      <c r="W16" s="19"/>
      <c r="X16" s="19"/>
      <c r="Y16" s="19"/>
      <c r="Z16" s="19"/>
      <c r="AA16" s="19"/>
      <c r="AB16" s="6"/>
      <c r="AC16" s="24">
        <v>0</v>
      </c>
      <c r="AD16" s="24">
        <v>0</v>
      </c>
      <c r="AE16" s="24">
        <v>0</v>
      </c>
      <c r="AF16" s="24">
        <v>0</v>
      </c>
      <c r="AG16" s="17" t="s">
        <v>63</v>
      </c>
    </row>
    <row r="17" spans="1:34" ht="24" x14ac:dyDescent="0.25">
      <c r="A17" s="157"/>
      <c r="B17" s="127"/>
      <c r="C17" s="160"/>
      <c r="D17" s="22" t="s">
        <v>64</v>
      </c>
      <c r="E17" s="11" t="s">
        <v>65</v>
      </c>
      <c r="F17" s="12" t="s">
        <v>66</v>
      </c>
      <c r="G17" s="23"/>
      <c r="H17" s="19"/>
      <c r="I17" s="19"/>
      <c r="J17" s="19"/>
      <c r="K17" s="19"/>
      <c r="L17" s="19"/>
      <c r="M17" s="19"/>
      <c r="N17" s="19"/>
      <c r="O17" s="19"/>
      <c r="P17" s="19"/>
      <c r="Q17" s="19"/>
      <c r="R17" s="19"/>
      <c r="S17" s="15" t="s">
        <v>67</v>
      </c>
      <c r="T17" s="19"/>
      <c r="U17" s="19"/>
      <c r="V17" s="19"/>
      <c r="W17" s="19"/>
      <c r="X17" s="19"/>
      <c r="Y17" s="19"/>
      <c r="Z17" s="19"/>
      <c r="AA17" s="19"/>
      <c r="AB17" s="6"/>
      <c r="AC17" s="16">
        <v>1</v>
      </c>
      <c r="AD17" s="16">
        <v>1</v>
      </c>
      <c r="AE17" s="16">
        <v>1</v>
      </c>
      <c r="AF17" s="16">
        <v>1</v>
      </c>
      <c r="AG17" s="1" t="s">
        <v>42</v>
      </c>
      <c r="AH17">
        <v>1</v>
      </c>
    </row>
    <row r="18" spans="1:34" ht="24" x14ac:dyDescent="0.25">
      <c r="A18" s="157"/>
      <c r="B18" s="127"/>
      <c r="C18" s="160"/>
      <c r="D18" s="22" t="s">
        <v>68</v>
      </c>
      <c r="E18" s="11" t="s">
        <v>69</v>
      </c>
      <c r="F18" s="12" t="s">
        <v>70</v>
      </c>
      <c r="G18" s="19"/>
      <c r="H18" s="19"/>
      <c r="I18" s="19"/>
      <c r="J18" s="19"/>
      <c r="K18" s="23"/>
      <c r="L18" s="19"/>
      <c r="M18" s="19"/>
      <c r="N18" s="19"/>
      <c r="O18" s="19"/>
      <c r="P18" s="19"/>
      <c r="Q18" s="19"/>
      <c r="R18" s="19"/>
      <c r="S18" s="15" t="s">
        <v>41</v>
      </c>
      <c r="T18" s="19"/>
      <c r="U18" s="19"/>
      <c r="V18" s="19"/>
      <c r="W18" s="19"/>
      <c r="X18" s="19"/>
      <c r="Y18" s="19"/>
      <c r="Z18" s="19"/>
      <c r="AA18" s="19"/>
      <c r="AB18" s="6"/>
      <c r="AC18" s="16">
        <v>1</v>
      </c>
      <c r="AD18" s="16">
        <v>1</v>
      </c>
      <c r="AE18" s="16">
        <v>1</v>
      </c>
      <c r="AF18" s="16">
        <v>1</v>
      </c>
      <c r="AG18" s="1" t="s">
        <v>42</v>
      </c>
      <c r="AH18">
        <v>1</v>
      </c>
    </row>
    <row r="19" spans="1:34" x14ac:dyDescent="0.25">
      <c r="A19" s="158"/>
      <c r="B19" s="123"/>
      <c r="C19" s="161"/>
      <c r="D19" s="22" t="s">
        <v>71</v>
      </c>
      <c r="E19" s="11" t="s">
        <v>39</v>
      </c>
      <c r="F19" s="12" t="s">
        <v>72</v>
      </c>
      <c r="G19" s="19"/>
      <c r="H19" s="19"/>
      <c r="I19" s="19"/>
      <c r="J19" s="19"/>
      <c r="K19" s="19"/>
      <c r="L19" s="19"/>
      <c r="M19" s="19"/>
      <c r="N19" s="19"/>
      <c r="O19" s="19"/>
      <c r="P19" s="19"/>
      <c r="Q19" s="19"/>
      <c r="R19" s="13"/>
      <c r="S19" s="15" t="s">
        <v>41</v>
      </c>
      <c r="T19" s="19"/>
      <c r="U19" s="19"/>
      <c r="V19" s="19"/>
      <c r="W19" s="19"/>
      <c r="X19" s="19"/>
      <c r="Y19" s="19"/>
      <c r="Z19" s="19"/>
      <c r="AA19" s="19"/>
      <c r="AB19" s="6"/>
      <c r="AC19" s="24">
        <v>0</v>
      </c>
      <c r="AD19" s="24">
        <v>0</v>
      </c>
      <c r="AE19" s="24">
        <v>0</v>
      </c>
      <c r="AF19" s="24">
        <v>0</v>
      </c>
      <c r="AG19" s="17" t="s">
        <v>63</v>
      </c>
    </row>
    <row r="20" spans="1:34" ht="24" x14ac:dyDescent="0.25">
      <c r="A20" s="162" t="s">
        <v>73</v>
      </c>
      <c r="B20" s="141" t="s">
        <v>74</v>
      </c>
      <c r="C20" s="141" t="s">
        <v>75</v>
      </c>
      <c r="D20" s="22" t="s">
        <v>76</v>
      </c>
      <c r="E20" s="141" t="s">
        <v>77</v>
      </c>
      <c r="F20" s="1" t="s">
        <v>78</v>
      </c>
      <c r="G20" s="13"/>
      <c r="H20" s="13"/>
      <c r="I20" s="13"/>
      <c r="J20" s="13"/>
      <c r="K20" s="13"/>
      <c r="L20" s="13"/>
      <c r="M20" s="13"/>
      <c r="N20" s="13"/>
      <c r="O20" s="13"/>
      <c r="P20" s="13"/>
      <c r="Q20" s="13"/>
      <c r="R20" s="13"/>
      <c r="S20" s="1" t="s">
        <v>79</v>
      </c>
      <c r="T20" s="5"/>
      <c r="U20" s="5"/>
      <c r="V20" s="5"/>
      <c r="W20" s="5"/>
      <c r="X20" s="5"/>
      <c r="Y20" s="5"/>
      <c r="Z20" s="5"/>
      <c r="AA20" s="5"/>
      <c r="AB20" s="2"/>
      <c r="AC20" s="27">
        <v>0.25</v>
      </c>
      <c r="AD20" s="27">
        <v>0.5</v>
      </c>
      <c r="AE20" s="27">
        <v>0.75</v>
      </c>
      <c r="AF20" s="27">
        <v>1</v>
      </c>
      <c r="AG20" s="1" t="s">
        <v>42</v>
      </c>
      <c r="AH20" s="28">
        <v>1</v>
      </c>
    </row>
    <row r="21" spans="1:34" ht="24" x14ac:dyDescent="0.25">
      <c r="A21" s="162"/>
      <c r="B21" s="141"/>
      <c r="C21" s="141"/>
      <c r="D21" s="22" t="s">
        <v>80</v>
      </c>
      <c r="E21" s="141"/>
      <c r="F21" s="1" t="s">
        <v>81</v>
      </c>
      <c r="G21" s="13"/>
      <c r="H21" s="13"/>
      <c r="I21" s="13"/>
      <c r="J21" s="13"/>
      <c r="K21" s="13"/>
      <c r="L21" s="13"/>
      <c r="M21" s="13"/>
      <c r="N21" s="13"/>
      <c r="O21" s="13"/>
      <c r="P21" s="13"/>
      <c r="Q21" s="13"/>
      <c r="R21" s="13"/>
      <c r="S21" s="1" t="s">
        <v>79</v>
      </c>
      <c r="T21" s="5"/>
      <c r="U21" s="5"/>
      <c r="V21" s="5"/>
      <c r="W21" s="5"/>
      <c r="X21" s="5"/>
      <c r="Y21" s="5"/>
      <c r="Z21" s="5"/>
      <c r="AA21" s="5"/>
      <c r="AB21" s="6"/>
      <c r="AC21" s="27">
        <v>0.25</v>
      </c>
      <c r="AD21" s="27">
        <v>0.5</v>
      </c>
      <c r="AE21" s="27">
        <v>0.75</v>
      </c>
      <c r="AF21" s="27">
        <v>1</v>
      </c>
      <c r="AG21" s="1" t="s">
        <v>42</v>
      </c>
      <c r="AH21" s="28">
        <v>1</v>
      </c>
    </row>
    <row r="22" spans="1:34" ht="24" x14ac:dyDescent="0.25">
      <c r="A22" s="162"/>
      <c r="B22" s="141"/>
      <c r="C22" s="141"/>
      <c r="D22" s="22" t="s">
        <v>82</v>
      </c>
      <c r="E22" s="141"/>
      <c r="F22" s="1" t="s">
        <v>83</v>
      </c>
      <c r="G22" s="13"/>
      <c r="H22" s="13"/>
      <c r="I22" s="13"/>
      <c r="J22" s="13"/>
      <c r="K22" s="13"/>
      <c r="L22" s="13"/>
      <c r="M22" s="13"/>
      <c r="N22" s="13"/>
      <c r="O22" s="13"/>
      <c r="P22" s="13"/>
      <c r="Q22" s="13"/>
      <c r="R22" s="13"/>
      <c r="S22" s="1" t="s">
        <v>84</v>
      </c>
      <c r="T22" s="5"/>
      <c r="U22" s="5"/>
      <c r="V22" s="5"/>
      <c r="W22" s="5"/>
      <c r="X22" s="5"/>
      <c r="Y22" s="5"/>
      <c r="Z22" s="5"/>
      <c r="AA22" s="5"/>
      <c r="AB22" s="6"/>
      <c r="AC22" s="27">
        <v>1</v>
      </c>
      <c r="AD22" s="27">
        <v>1</v>
      </c>
      <c r="AE22" s="27">
        <v>1</v>
      </c>
      <c r="AF22" s="27">
        <v>1</v>
      </c>
      <c r="AG22" s="17" t="s">
        <v>42</v>
      </c>
      <c r="AH22">
        <v>1</v>
      </c>
    </row>
    <row r="23" spans="1:34" ht="24" x14ac:dyDescent="0.25">
      <c r="A23" s="162"/>
      <c r="B23" s="141"/>
      <c r="C23" s="141"/>
      <c r="D23" s="22" t="s">
        <v>85</v>
      </c>
      <c r="E23" s="141"/>
      <c r="F23" s="1" t="s">
        <v>86</v>
      </c>
      <c r="G23" s="13"/>
      <c r="H23" s="14"/>
      <c r="I23" s="14"/>
      <c r="J23" s="14"/>
      <c r="K23" s="14"/>
      <c r="L23" s="14"/>
      <c r="M23" s="14"/>
      <c r="N23" s="14"/>
      <c r="O23" s="14"/>
      <c r="P23" s="14"/>
      <c r="Q23" s="14"/>
      <c r="R23" s="14"/>
      <c r="S23" s="1" t="s">
        <v>41</v>
      </c>
      <c r="T23" s="5"/>
      <c r="U23" s="5"/>
      <c r="V23" s="5"/>
      <c r="W23" s="5"/>
      <c r="X23" s="5"/>
      <c r="Y23" s="5"/>
      <c r="Z23" s="5"/>
      <c r="AA23" s="5"/>
      <c r="AB23" s="6"/>
      <c r="AC23" s="29">
        <v>0</v>
      </c>
      <c r="AD23" s="27">
        <v>1</v>
      </c>
      <c r="AE23" s="27">
        <v>1</v>
      </c>
      <c r="AF23" s="27">
        <v>1</v>
      </c>
      <c r="AG23" s="17" t="s">
        <v>42</v>
      </c>
      <c r="AH23">
        <v>1</v>
      </c>
    </row>
    <row r="24" spans="1:34" ht="60" x14ac:dyDescent="0.25">
      <c r="A24" s="162"/>
      <c r="B24" s="141"/>
      <c r="C24" s="141"/>
      <c r="D24" s="22" t="s">
        <v>87</v>
      </c>
      <c r="E24" s="141"/>
      <c r="F24" s="1" t="s">
        <v>88</v>
      </c>
      <c r="G24" s="14"/>
      <c r="H24" s="14"/>
      <c r="I24" s="13"/>
      <c r="J24" s="14"/>
      <c r="K24" s="14"/>
      <c r="L24" s="13"/>
      <c r="M24" s="14"/>
      <c r="N24" s="14"/>
      <c r="O24" s="13"/>
      <c r="P24" s="14"/>
      <c r="Q24" s="14"/>
      <c r="R24" s="13"/>
      <c r="S24" s="1" t="s">
        <v>89</v>
      </c>
      <c r="T24" s="5"/>
      <c r="U24" s="5"/>
      <c r="V24" s="5"/>
      <c r="W24" s="5"/>
      <c r="X24" s="5"/>
      <c r="Y24" s="5"/>
      <c r="Z24" s="5"/>
      <c r="AA24" s="5"/>
      <c r="AB24" s="2"/>
      <c r="AC24" s="27">
        <v>1</v>
      </c>
      <c r="AD24" s="27">
        <v>1</v>
      </c>
      <c r="AE24" s="27">
        <v>1</v>
      </c>
      <c r="AF24" s="27">
        <v>1</v>
      </c>
      <c r="AG24" s="17" t="s">
        <v>42</v>
      </c>
      <c r="AH24">
        <v>1</v>
      </c>
    </row>
    <row r="25" spans="1:34" ht="24" x14ac:dyDescent="0.25">
      <c r="A25" s="162"/>
      <c r="B25" s="141"/>
      <c r="C25" s="141"/>
      <c r="D25" s="22" t="s">
        <v>90</v>
      </c>
      <c r="E25" s="141"/>
      <c r="F25" s="1" t="s">
        <v>91</v>
      </c>
      <c r="G25" s="13"/>
      <c r="H25" s="13"/>
      <c r="I25" s="13"/>
      <c r="J25" s="13"/>
      <c r="K25" s="13"/>
      <c r="L25" s="13"/>
      <c r="M25" s="13"/>
      <c r="N25" s="13"/>
      <c r="O25" s="13"/>
      <c r="P25" s="13"/>
      <c r="Q25" s="13"/>
      <c r="R25" s="13"/>
      <c r="S25" s="1" t="s">
        <v>79</v>
      </c>
      <c r="T25" s="5"/>
      <c r="U25" s="5"/>
      <c r="V25" s="5"/>
      <c r="W25" s="5"/>
      <c r="X25" s="5"/>
      <c r="Y25" s="5"/>
      <c r="Z25" s="5"/>
      <c r="AA25" s="5"/>
      <c r="AB25" s="6">
        <v>1</v>
      </c>
      <c r="AC25" s="27">
        <v>1</v>
      </c>
      <c r="AD25" s="27">
        <v>1</v>
      </c>
      <c r="AE25" s="27">
        <v>1</v>
      </c>
      <c r="AF25" s="27">
        <v>1</v>
      </c>
      <c r="AG25" s="17" t="s">
        <v>42</v>
      </c>
      <c r="AH25">
        <v>1</v>
      </c>
    </row>
    <row r="26" spans="1:34" ht="48" x14ac:dyDescent="0.25">
      <c r="A26" s="149" t="s">
        <v>92</v>
      </c>
      <c r="B26" s="141" t="s">
        <v>93</v>
      </c>
      <c r="C26" s="141" t="s">
        <v>94</v>
      </c>
      <c r="D26" s="30" t="s">
        <v>95</v>
      </c>
      <c r="E26" s="141" t="s">
        <v>96</v>
      </c>
      <c r="F26" s="1" t="s">
        <v>97</v>
      </c>
      <c r="G26" s="13"/>
      <c r="H26" s="13"/>
      <c r="I26" s="13"/>
      <c r="J26" s="13"/>
      <c r="K26" s="13"/>
      <c r="L26" s="13"/>
      <c r="M26" s="13"/>
      <c r="N26" s="13"/>
      <c r="O26" s="13"/>
      <c r="P26" s="13"/>
      <c r="Q26" s="13"/>
      <c r="R26" s="13"/>
      <c r="S26" s="1" t="s">
        <v>79</v>
      </c>
      <c r="T26" s="5"/>
      <c r="U26" s="5"/>
      <c r="V26" s="5"/>
      <c r="W26" s="5"/>
      <c r="X26" s="5"/>
      <c r="Y26" s="5"/>
      <c r="Z26" s="5"/>
      <c r="AA26" s="5"/>
      <c r="AB26" s="2"/>
      <c r="AC26" s="27">
        <v>1</v>
      </c>
      <c r="AD26" s="27">
        <v>1</v>
      </c>
      <c r="AE26" s="27">
        <v>1</v>
      </c>
      <c r="AF26" s="27">
        <v>1</v>
      </c>
      <c r="AG26" s="1" t="s">
        <v>42</v>
      </c>
      <c r="AH26">
        <v>1</v>
      </c>
    </row>
    <row r="27" spans="1:34" ht="36" x14ac:dyDescent="0.25">
      <c r="A27" s="149"/>
      <c r="B27" s="141"/>
      <c r="C27" s="141"/>
      <c r="D27" s="30" t="s">
        <v>98</v>
      </c>
      <c r="E27" s="141"/>
      <c r="F27" s="1" t="s">
        <v>99</v>
      </c>
      <c r="G27" s="13"/>
      <c r="H27" s="13"/>
      <c r="I27" s="13"/>
      <c r="J27" s="13"/>
      <c r="K27" s="13"/>
      <c r="L27" s="13"/>
      <c r="M27" s="13"/>
      <c r="N27" s="13"/>
      <c r="O27" s="13"/>
      <c r="P27" s="13"/>
      <c r="Q27" s="13"/>
      <c r="R27" s="13"/>
      <c r="S27" s="1" t="s">
        <v>79</v>
      </c>
      <c r="T27" s="5"/>
      <c r="U27" s="5"/>
      <c r="V27" s="5"/>
      <c r="W27" s="5"/>
      <c r="X27" s="5"/>
      <c r="Y27" s="5"/>
      <c r="Z27" s="5"/>
      <c r="AA27" s="5"/>
      <c r="AB27" s="6"/>
      <c r="AC27" s="27">
        <v>1</v>
      </c>
      <c r="AD27" s="27">
        <v>1</v>
      </c>
      <c r="AE27" s="27">
        <v>1</v>
      </c>
      <c r="AF27" s="27">
        <v>1</v>
      </c>
      <c r="AG27" s="1" t="s">
        <v>42</v>
      </c>
      <c r="AH27">
        <v>1</v>
      </c>
    </row>
    <row r="28" spans="1:34" ht="48" x14ac:dyDescent="0.25">
      <c r="A28" s="149"/>
      <c r="B28" s="141"/>
      <c r="C28" s="141"/>
      <c r="D28" s="30" t="s">
        <v>100</v>
      </c>
      <c r="E28" s="141"/>
      <c r="F28" s="1" t="s">
        <v>101</v>
      </c>
      <c r="G28" s="13"/>
      <c r="H28" s="13"/>
      <c r="I28" s="13"/>
      <c r="J28" s="13"/>
      <c r="K28" s="13"/>
      <c r="L28" s="13"/>
      <c r="M28" s="13"/>
      <c r="N28" s="13"/>
      <c r="O28" s="13"/>
      <c r="P28" s="13"/>
      <c r="Q28" s="13"/>
      <c r="R28" s="13"/>
      <c r="S28" s="1" t="s">
        <v>79</v>
      </c>
      <c r="T28" s="5"/>
      <c r="U28" s="5"/>
      <c r="V28" s="5"/>
      <c r="W28" s="5"/>
      <c r="X28" s="5"/>
      <c r="Y28" s="5"/>
      <c r="Z28" s="5"/>
      <c r="AA28" s="5"/>
      <c r="AB28" s="6"/>
      <c r="AC28" s="27">
        <v>1</v>
      </c>
      <c r="AD28" s="27">
        <v>1</v>
      </c>
      <c r="AE28" s="27">
        <v>1</v>
      </c>
      <c r="AF28" s="27">
        <v>1</v>
      </c>
      <c r="AG28" s="1" t="s">
        <v>42</v>
      </c>
      <c r="AH28">
        <v>1</v>
      </c>
    </row>
    <row r="29" spans="1:34" ht="48" x14ac:dyDescent="0.25">
      <c r="A29" s="149"/>
      <c r="B29" s="141"/>
      <c r="C29" s="141"/>
      <c r="D29" s="30" t="s">
        <v>102</v>
      </c>
      <c r="E29" s="141"/>
      <c r="F29" s="1" t="s">
        <v>103</v>
      </c>
      <c r="G29" s="14"/>
      <c r="H29" s="14"/>
      <c r="I29" s="13"/>
      <c r="J29" s="14"/>
      <c r="K29" s="14"/>
      <c r="L29" s="13"/>
      <c r="M29" s="14"/>
      <c r="N29" s="14"/>
      <c r="O29" s="13"/>
      <c r="P29" s="14"/>
      <c r="Q29" s="14"/>
      <c r="R29" s="13"/>
      <c r="S29" s="1" t="s">
        <v>50</v>
      </c>
      <c r="T29" s="5"/>
      <c r="U29" s="5"/>
      <c r="V29" s="5"/>
      <c r="W29" s="5"/>
      <c r="X29" s="5"/>
      <c r="Y29" s="5"/>
      <c r="Z29" s="5"/>
      <c r="AA29" s="5"/>
      <c r="AB29" s="2"/>
      <c r="AC29" s="27">
        <v>1</v>
      </c>
      <c r="AD29" s="27">
        <v>1</v>
      </c>
      <c r="AE29" s="27">
        <v>1</v>
      </c>
      <c r="AF29" s="27">
        <v>1</v>
      </c>
      <c r="AG29" s="1" t="s">
        <v>42</v>
      </c>
      <c r="AH29">
        <v>1</v>
      </c>
    </row>
    <row r="30" spans="1:34" ht="24" x14ac:dyDescent="0.25">
      <c r="A30" s="149"/>
      <c r="B30" s="141"/>
      <c r="C30" s="141"/>
      <c r="D30" s="30" t="s">
        <v>104</v>
      </c>
      <c r="E30" s="141"/>
      <c r="F30" s="1" t="s">
        <v>105</v>
      </c>
      <c r="G30" s="14"/>
      <c r="H30" s="14"/>
      <c r="I30" s="13"/>
      <c r="J30" s="14"/>
      <c r="K30" s="14"/>
      <c r="L30" s="13"/>
      <c r="M30" s="14"/>
      <c r="N30" s="14"/>
      <c r="O30" s="13"/>
      <c r="P30" s="14"/>
      <c r="Q30" s="14"/>
      <c r="R30" s="13"/>
      <c r="S30" s="1" t="s">
        <v>50</v>
      </c>
      <c r="T30" s="5"/>
      <c r="U30" s="5"/>
      <c r="V30" s="5"/>
      <c r="W30" s="5"/>
      <c r="X30" s="5"/>
      <c r="Y30" s="5"/>
      <c r="Z30" s="5"/>
      <c r="AA30" s="5"/>
      <c r="AB30" s="6"/>
      <c r="AC30" s="27">
        <v>1</v>
      </c>
      <c r="AD30" s="27">
        <v>1</v>
      </c>
      <c r="AE30" s="27">
        <v>1</v>
      </c>
      <c r="AF30" s="27">
        <v>1</v>
      </c>
      <c r="AG30" s="1" t="s">
        <v>42</v>
      </c>
      <c r="AH30">
        <v>1</v>
      </c>
    </row>
    <row r="31" spans="1:34" ht="36" x14ac:dyDescent="0.25">
      <c r="A31" s="149"/>
      <c r="B31" s="141"/>
      <c r="C31" s="141"/>
      <c r="D31" s="30" t="s">
        <v>106</v>
      </c>
      <c r="E31" s="141"/>
      <c r="F31" s="1" t="s">
        <v>107</v>
      </c>
      <c r="G31" s="14"/>
      <c r="H31" s="14"/>
      <c r="I31" s="14"/>
      <c r="J31" s="13"/>
      <c r="K31" s="14"/>
      <c r="L31" s="14"/>
      <c r="M31" s="14"/>
      <c r="N31" s="13"/>
      <c r="O31" s="14"/>
      <c r="P31" s="14"/>
      <c r="Q31" s="14"/>
      <c r="R31" s="13"/>
      <c r="S31" s="1" t="s">
        <v>108</v>
      </c>
      <c r="T31" s="5"/>
      <c r="U31" s="5"/>
      <c r="V31" s="5"/>
      <c r="W31" s="5"/>
      <c r="X31" s="5"/>
      <c r="Y31" s="5"/>
      <c r="Z31" s="5"/>
      <c r="AA31" s="5"/>
      <c r="AB31" s="2"/>
      <c r="AC31" s="27">
        <v>1</v>
      </c>
      <c r="AD31" s="27">
        <v>1</v>
      </c>
      <c r="AE31" s="27">
        <v>1</v>
      </c>
      <c r="AF31" s="27">
        <v>1</v>
      </c>
      <c r="AG31" s="1" t="s">
        <v>42</v>
      </c>
      <c r="AH31">
        <v>1</v>
      </c>
    </row>
    <row r="32" spans="1:34" ht="24" x14ac:dyDescent="0.25">
      <c r="A32" s="150" t="s">
        <v>109</v>
      </c>
      <c r="B32" s="141" t="s">
        <v>110</v>
      </c>
      <c r="C32" s="141" t="s">
        <v>111</v>
      </c>
      <c r="D32" s="22" t="s">
        <v>112</v>
      </c>
      <c r="E32" s="1" t="s">
        <v>113</v>
      </c>
      <c r="F32" s="1" t="s">
        <v>114</v>
      </c>
      <c r="G32" s="13"/>
      <c r="H32" s="13"/>
      <c r="I32" s="13"/>
      <c r="J32" s="13"/>
      <c r="K32" s="13"/>
      <c r="L32" s="13"/>
      <c r="M32" s="13"/>
      <c r="N32" s="13"/>
      <c r="O32" s="13"/>
      <c r="P32" s="13"/>
      <c r="Q32" s="13"/>
      <c r="R32" s="13"/>
      <c r="S32" s="1" t="s">
        <v>115</v>
      </c>
      <c r="T32" s="5"/>
      <c r="U32" s="5"/>
      <c r="V32" s="5"/>
      <c r="W32" s="5"/>
      <c r="X32" s="5"/>
      <c r="Y32" s="5"/>
      <c r="Z32" s="5"/>
      <c r="AA32" s="5"/>
      <c r="AB32" s="2"/>
      <c r="AC32" s="27">
        <v>1</v>
      </c>
      <c r="AD32" s="27">
        <v>1</v>
      </c>
      <c r="AE32" s="27">
        <v>1</v>
      </c>
      <c r="AF32" s="27">
        <v>1</v>
      </c>
      <c r="AG32" s="1" t="s">
        <v>42</v>
      </c>
      <c r="AH32">
        <v>1</v>
      </c>
    </row>
    <row r="33" spans="1:35" ht="24" x14ac:dyDescent="0.25">
      <c r="A33" s="150"/>
      <c r="B33" s="141"/>
      <c r="C33" s="151"/>
      <c r="D33" s="22" t="s">
        <v>116</v>
      </c>
      <c r="E33" s="1" t="s">
        <v>117</v>
      </c>
      <c r="F33" s="1" t="s">
        <v>118</v>
      </c>
      <c r="G33" s="19"/>
      <c r="H33" s="19"/>
      <c r="I33" s="19"/>
      <c r="J33" s="13"/>
      <c r="K33" s="19"/>
      <c r="L33" s="19"/>
      <c r="M33" s="19"/>
      <c r="N33" s="13"/>
      <c r="O33" s="19"/>
      <c r="P33" s="19"/>
      <c r="Q33" s="19"/>
      <c r="R33" s="13"/>
      <c r="S33" s="1" t="s">
        <v>108</v>
      </c>
      <c r="T33" s="5"/>
      <c r="U33" s="5"/>
      <c r="V33" s="5"/>
      <c r="W33" s="5"/>
      <c r="X33" s="5"/>
      <c r="Y33" s="5"/>
      <c r="Z33" s="5"/>
      <c r="AA33" s="5"/>
      <c r="AB33" s="6"/>
      <c r="AC33" s="27">
        <v>0.25</v>
      </c>
      <c r="AD33" s="27">
        <v>0.5</v>
      </c>
      <c r="AE33" s="27">
        <v>0.75</v>
      </c>
      <c r="AF33" s="27">
        <v>1</v>
      </c>
      <c r="AG33" s="17" t="s">
        <v>119</v>
      </c>
      <c r="AH33" s="28">
        <v>1</v>
      </c>
    </row>
    <row r="34" spans="1:35" ht="24" x14ac:dyDescent="0.25">
      <c r="A34" s="150"/>
      <c r="B34" s="141"/>
      <c r="C34" s="151"/>
      <c r="D34" s="22" t="s">
        <v>120</v>
      </c>
      <c r="E34" s="1" t="s">
        <v>121</v>
      </c>
      <c r="F34" s="1" t="s">
        <v>122</v>
      </c>
      <c r="G34" s="14"/>
      <c r="H34" s="14"/>
      <c r="I34" s="14"/>
      <c r="J34" s="14"/>
      <c r="K34" s="14"/>
      <c r="L34" s="14"/>
      <c r="M34" s="14"/>
      <c r="N34" s="14"/>
      <c r="O34" s="14"/>
      <c r="P34" s="13"/>
      <c r="Q34" s="14"/>
      <c r="R34" s="14"/>
      <c r="S34" s="1" t="s">
        <v>41</v>
      </c>
      <c r="T34" s="5"/>
      <c r="U34" s="5"/>
      <c r="V34" s="5"/>
      <c r="W34" s="5"/>
      <c r="X34" s="5"/>
      <c r="Y34" s="5"/>
      <c r="Z34" s="5"/>
      <c r="AA34" s="5"/>
      <c r="AB34" s="2">
        <v>1</v>
      </c>
      <c r="AC34" s="29">
        <v>0</v>
      </c>
      <c r="AD34" s="29">
        <v>0</v>
      </c>
      <c r="AE34" s="29">
        <v>0</v>
      </c>
      <c r="AF34" s="29">
        <v>0</v>
      </c>
      <c r="AG34" s="17" t="s">
        <v>123</v>
      </c>
    </row>
    <row r="35" spans="1:35" ht="24" x14ac:dyDescent="0.25">
      <c r="A35" s="150"/>
      <c r="B35" s="141"/>
      <c r="C35" s="151"/>
      <c r="D35" s="22" t="s">
        <v>124</v>
      </c>
      <c r="E35" s="1" t="s">
        <v>121</v>
      </c>
      <c r="F35" s="1" t="s">
        <v>114</v>
      </c>
      <c r="G35" s="14"/>
      <c r="H35" s="14"/>
      <c r="I35" s="14"/>
      <c r="J35" s="14"/>
      <c r="K35" s="14"/>
      <c r="L35" s="14"/>
      <c r="M35" s="14"/>
      <c r="N35" s="14"/>
      <c r="O35" s="13"/>
      <c r="P35" s="13"/>
      <c r="Q35" s="14"/>
      <c r="R35" s="14"/>
      <c r="S35" s="1" t="s">
        <v>41</v>
      </c>
      <c r="T35" s="5"/>
      <c r="U35" s="5"/>
      <c r="V35" s="5"/>
      <c r="W35" s="5"/>
      <c r="X35" s="5"/>
      <c r="Y35" s="5"/>
      <c r="Z35" s="5"/>
      <c r="AA35" s="5"/>
      <c r="AB35" s="6"/>
      <c r="AC35" s="29">
        <v>0</v>
      </c>
      <c r="AD35" s="29">
        <v>0</v>
      </c>
      <c r="AE35" s="27">
        <v>0.5</v>
      </c>
      <c r="AF35" s="27">
        <v>1</v>
      </c>
      <c r="AG35" s="1" t="s">
        <v>42</v>
      </c>
      <c r="AH35">
        <v>1</v>
      </c>
    </row>
    <row r="36" spans="1:35" ht="24" x14ac:dyDescent="0.25">
      <c r="A36" s="150"/>
      <c r="B36" s="141"/>
      <c r="C36" s="151"/>
      <c r="D36" s="22" t="s">
        <v>125</v>
      </c>
      <c r="E36" s="1" t="s">
        <v>121</v>
      </c>
      <c r="F36" s="1" t="s">
        <v>126</v>
      </c>
      <c r="G36" s="14"/>
      <c r="H36" s="14"/>
      <c r="I36" s="14"/>
      <c r="J36" s="14"/>
      <c r="K36" s="14"/>
      <c r="L36" s="14"/>
      <c r="M36" s="14"/>
      <c r="N36" s="14"/>
      <c r="O36" s="13"/>
      <c r="P36" s="13"/>
      <c r="Q36" s="14"/>
      <c r="R36" s="14"/>
      <c r="S36" s="1" t="s">
        <v>41</v>
      </c>
      <c r="T36" s="5"/>
      <c r="U36" s="5"/>
      <c r="V36" s="5"/>
      <c r="W36" s="5"/>
      <c r="X36" s="5"/>
      <c r="Y36" s="5"/>
      <c r="Z36" s="5"/>
      <c r="AA36" s="5"/>
      <c r="AB36" s="6"/>
      <c r="AC36" s="29">
        <v>0</v>
      </c>
      <c r="AD36" s="29">
        <v>0</v>
      </c>
      <c r="AE36" s="27">
        <v>1</v>
      </c>
      <c r="AF36" s="27">
        <v>1</v>
      </c>
      <c r="AG36" s="1" t="s">
        <v>42</v>
      </c>
      <c r="AH36">
        <v>1</v>
      </c>
    </row>
    <row r="37" spans="1:35" ht="24" x14ac:dyDescent="0.25">
      <c r="A37" s="150"/>
      <c r="B37" s="141"/>
      <c r="C37" s="151"/>
      <c r="D37" s="22" t="s">
        <v>127</v>
      </c>
      <c r="E37" s="1" t="s">
        <v>128</v>
      </c>
      <c r="F37" s="1" t="s">
        <v>118</v>
      </c>
      <c r="G37" s="13"/>
      <c r="H37" s="13"/>
      <c r="I37" s="13"/>
      <c r="J37" s="13"/>
      <c r="K37" s="13"/>
      <c r="L37" s="13"/>
      <c r="M37" s="13"/>
      <c r="N37" s="13"/>
      <c r="O37" s="13"/>
      <c r="P37" s="13"/>
      <c r="Q37" s="13"/>
      <c r="R37" s="13"/>
      <c r="S37" s="1" t="s">
        <v>115</v>
      </c>
      <c r="T37" s="5"/>
      <c r="U37" s="5"/>
      <c r="V37" s="5"/>
      <c r="W37" s="5"/>
      <c r="X37" s="5"/>
      <c r="Y37" s="5"/>
      <c r="Z37" s="5"/>
      <c r="AA37" s="5"/>
      <c r="AB37" s="2"/>
      <c r="AC37" s="27">
        <v>1</v>
      </c>
      <c r="AD37" s="27">
        <v>1</v>
      </c>
      <c r="AE37" s="27">
        <v>1</v>
      </c>
      <c r="AF37" s="27">
        <v>1</v>
      </c>
      <c r="AG37" s="1" t="s">
        <v>42</v>
      </c>
      <c r="AH37">
        <v>1</v>
      </c>
    </row>
    <row r="38" spans="1:35" ht="24" x14ac:dyDescent="0.25">
      <c r="A38" s="150"/>
      <c r="B38" s="141"/>
      <c r="C38" s="151"/>
      <c r="D38" s="22" t="s">
        <v>129</v>
      </c>
      <c r="E38" s="141" t="s">
        <v>113</v>
      </c>
      <c r="F38" s="1" t="s">
        <v>118</v>
      </c>
      <c r="G38" s="15"/>
      <c r="H38" s="13"/>
      <c r="I38" s="15"/>
      <c r="J38" s="15"/>
      <c r="K38" s="15"/>
      <c r="L38" s="15"/>
      <c r="M38" s="15"/>
      <c r="N38" s="15"/>
      <c r="O38" s="15"/>
      <c r="P38" s="15"/>
      <c r="Q38" s="15"/>
      <c r="R38" s="15"/>
      <c r="S38" s="1" t="s">
        <v>41</v>
      </c>
      <c r="T38" s="5"/>
      <c r="U38" s="5"/>
      <c r="V38" s="5"/>
      <c r="W38" s="5"/>
      <c r="X38" s="5"/>
      <c r="Y38" s="5"/>
      <c r="Z38" s="5"/>
      <c r="AA38" s="5"/>
      <c r="AB38" s="6">
        <v>1</v>
      </c>
      <c r="AC38" s="27">
        <v>1</v>
      </c>
      <c r="AD38" s="27">
        <v>1</v>
      </c>
      <c r="AE38" s="27">
        <v>1</v>
      </c>
      <c r="AF38" s="27">
        <v>1</v>
      </c>
      <c r="AG38" s="1" t="s">
        <v>42</v>
      </c>
      <c r="AH38">
        <v>1</v>
      </c>
    </row>
    <row r="39" spans="1:35" ht="36" x14ac:dyDescent="0.25">
      <c r="A39" s="150"/>
      <c r="B39" s="141"/>
      <c r="C39" s="151"/>
      <c r="D39" s="22" t="s">
        <v>130</v>
      </c>
      <c r="E39" s="141"/>
      <c r="F39" s="1" t="s">
        <v>118</v>
      </c>
      <c r="G39" s="13"/>
      <c r="H39" s="15"/>
      <c r="I39" s="19"/>
      <c r="J39" s="13"/>
      <c r="K39" s="15"/>
      <c r="L39" s="19"/>
      <c r="M39" s="13"/>
      <c r="N39" s="19"/>
      <c r="O39" s="19"/>
      <c r="P39" s="31"/>
      <c r="Q39" s="15"/>
      <c r="R39" s="15"/>
      <c r="S39" s="1" t="s">
        <v>108</v>
      </c>
      <c r="T39" s="5"/>
      <c r="U39" s="5"/>
      <c r="V39" s="5"/>
      <c r="W39" s="5"/>
      <c r="X39" s="5"/>
      <c r="Y39" s="5"/>
      <c r="Z39" s="5"/>
      <c r="AA39" s="5"/>
      <c r="AB39" s="2"/>
      <c r="AC39" s="27">
        <v>1</v>
      </c>
      <c r="AD39" s="27">
        <v>1</v>
      </c>
      <c r="AE39" s="27">
        <v>1</v>
      </c>
      <c r="AF39" s="27">
        <v>1</v>
      </c>
      <c r="AG39" s="1" t="s">
        <v>42</v>
      </c>
      <c r="AH39">
        <v>1</v>
      </c>
    </row>
    <row r="40" spans="1:35" ht="24" x14ac:dyDescent="0.25">
      <c r="A40" s="150"/>
      <c r="B40" s="141"/>
      <c r="C40" s="151"/>
      <c r="D40" s="22" t="s">
        <v>131</v>
      </c>
      <c r="E40" s="141"/>
      <c r="F40" s="1" t="s">
        <v>118</v>
      </c>
      <c r="G40" s="13"/>
      <c r="H40" s="15"/>
      <c r="I40" s="15"/>
      <c r="J40" s="15"/>
      <c r="K40" s="15"/>
      <c r="L40" s="15"/>
      <c r="M40" s="13"/>
      <c r="N40" s="15"/>
      <c r="O40" s="15"/>
      <c r="P40" s="15"/>
      <c r="Q40" s="15"/>
      <c r="R40" s="15"/>
      <c r="S40" s="1" t="s">
        <v>132</v>
      </c>
      <c r="T40" s="5"/>
      <c r="U40" s="5"/>
      <c r="V40" s="5"/>
      <c r="W40" s="5"/>
      <c r="X40" s="5"/>
      <c r="Y40" s="5"/>
      <c r="Z40" s="5"/>
      <c r="AA40" s="5"/>
      <c r="AB40" s="6"/>
      <c r="AC40" s="29">
        <v>0</v>
      </c>
      <c r="AD40" s="27">
        <v>1</v>
      </c>
      <c r="AE40" s="27">
        <v>1</v>
      </c>
      <c r="AF40" s="27">
        <v>1</v>
      </c>
      <c r="AG40" s="17" t="s">
        <v>123</v>
      </c>
      <c r="AH40">
        <v>1</v>
      </c>
    </row>
    <row r="41" spans="1:35" ht="24" x14ac:dyDescent="0.25">
      <c r="A41" s="150"/>
      <c r="B41" s="141"/>
      <c r="C41" s="151"/>
      <c r="D41" s="22" t="s">
        <v>133</v>
      </c>
      <c r="E41" s="141"/>
      <c r="F41" s="1" t="s">
        <v>134</v>
      </c>
      <c r="G41" s="13"/>
      <c r="H41" s="15"/>
      <c r="I41" s="15"/>
      <c r="J41" s="13"/>
      <c r="K41" s="15"/>
      <c r="L41" s="15"/>
      <c r="M41" s="13"/>
      <c r="N41" s="15"/>
      <c r="O41" s="15"/>
      <c r="P41" s="13"/>
      <c r="Q41" s="15"/>
      <c r="R41" s="15"/>
      <c r="S41" s="1" t="s">
        <v>50</v>
      </c>
      <c r="T41" s="5"/>
      <c r="U41" s="5"/>
      <c r="V41" s="5"/>
      <c r="W41" s="5"/>
      <c r="X41" s="5"/>
      <c r="Y41" s="5"/>
      <c r="Z41" s="5"/>
      <c r="AA41" s="5"/>
      <c r="AB41" s="2"/>
      <c r="AC41" s="27">
        <v>1</v>
      </c>
      <c r="AD41" s="27">
        <v>1</v>
      </c>
      <c r="AE41" s="27">
        <v>1</v>
      </c>
      <c r="AF41" s="27">
        <v>1</v>
      </c>
      <c r="AG41" s="1" t="s">
        <v>42</v>
      </c>
      <c r="AH41">
        <v>1</v>
      </c>
    </row>
    <row r="42" spans="1:35" ht="24" x14ac:dyDescent="0.25">
      <c r="A42" s="150"/>
      <c r="B42" s="141"/>
      <c r="C42" s="151"/>
      <c r="D42" s="22" t="s">
        <v>135</v>
      </c>
      <c r="E42" s="141"/>
      <c r="F42" s="1" t="s">
        <v>136</v>
      </c>
      <c r="G42" s="13"/>
      <c r="H42" s="13"/>
      <c r="I42" s="13"/>
      <c r="J42" s="13"/>
      <c r="K42" s="13"/>
      <c r="L42" s="13"/>
      <c r="M42" s="13"/>
      <c r="N42" s="13"/>
      <c r="O42" s="13"/>
      <c r="P42" s="13"/>
      <c r="Q42" s="13"/>
      <c r="R42" s="13"/>
      <c r="S42" s="1" t="s">
        <v>115</v>
      </c>
      <c r="T42" s="5"/>
      <c r="U42" s="5"/>
      <c r="V42" s="5"/>
      <c r="W42" s="5"/>
      <c r="X42" s="5"/>
      <c r="Y42" s="5"/>
      <c r="Z42" s="5"/>
      <c r="AA42" s="5"/>
      <c r="AB42" s="6"/>
      <c r="AC42" s="27">
        <v>1</v>
      </c>
      <c r="AD42" s="27">
        <v>1</v>
      </c>
      <c r="AE42" s="27">
        <v>1</v>
      </c>
      <c r="AF42" s="27">
        <v>1</v>
      </c>
      <c r="AG42" s="1" t="s">
        <v>42</v>
      </c>
      <c r="AH42">
        <v>1</v>
      </c>
    </row>
    <row r="43" spans="1:35" ht="24" x14ac:dyDescent="0.25">
      <c r="A43" s="150"/>
      <c r="B43" s="141"/>
      <c r="C43" s="151"/>
      <c r="D43" s="22" t="s">
        <v>137</v>
      </c>
      <c r="E43" s="141"/>
      <c r="F43" s="1" t="s">
        <v>118</v>
      </c>
      <c r="G43" s="13"/>
      <c r="H43" s="15"/>
      <c r="I43" s="15"/>
      <c r="J43" s="15"/>
      <c r="K43" s="15"/>
      <c r="L43" s="15"/>
      <c r="M43" s="13"/>
      <c r="N43" s="15"/>
      <c r="O43" s="15"/>
      <c r="P43" s="15"/>
      <c r="Q43" s="15"/>
      <c r="R43" s="15"/>
      <c r="S43" s="1" t="s">
        <v>132</v>
      </c>
      <c r="T43" s="5"/>
      <c r="U43" s="5"/>
      <c r="V43" s="5"/>
      <c r="W43" s="5"/>
      <c r="X43" s="5"/>
      <c r="Y43" s="5"/>
      <c r="Z43" s="5"/>
      <c r="AA43" s="5"/>
      <c r="AB43" s="2"/>
      <c r="AC43" s="27">
        <v>1</v>
      </c>
      <c r="AD43" s="27">
        <v>1</v>
      </c>
      <c r="AE43" s="27">
        <v>1</v>
      </c>
      <c r="AF43" s="27">
        <v>1</v>
      </c>
      <c r="AG43" s="1" t="s">
        <v>42</v>
      </c>
      <c r="AH43">
        <v>1</v>
      </c>
    </row>
    <row r="44" spans="1:35" ht="36" x14ac:dyDescent="0.25">
      <c r="A44" s="148" t="s">
        <v>138</v>
      </c>
      <c r="B44" s="129" t="s">
        <v>139</v>
      </c>
      <c r="C44" s="141" t="s">
        <v>140</v>
      </c>
      <c r="D44" s="32" t="s">
        <v>141</v>
      </c>
      <c r="E44" s="141" t="s">
        <v>142</v>
      </c>
      <c r="F44" s="1" t="s">
        <v>143</v>
      </c>
      <c r="G44" s="33"/>
      <c r="H44" s="1"/>
      <c r="I44" s="1"/>
      <c r="J44" s="1"/>
      <c r="K44" s="1"/>
      <c r="L44" s="1"/>
      <c r="M44" s="1"/>
      <c r="N44" s="1"/>
      <c r="O44" s="1"/>
      <c r="P44" s="1"/>
      <c r="Q44" s="1"/>
      <c r="R44" s="1"/>
      <c r="S44" s="1" t="s">
        <v>41</v>
      </c>
      <c r="T44" s="5"/>
      <c r="U44" s="5"/>
      <c r="V44" s="5"/>
      <c r="W44" s="5"/>
      <c r="X44" s="5"/>
      <c r="Y44" s="5"/>
      <c r="Z44" s="5"/>
      <c r="AA44" s="5"/>
      <c r="AB44" s="6"/>
      <c r="AC44" s="29">
        <v>0</v>
      </c>
      <c r="AD44" s="29">
        <v>0</v>
      </c>
      <c r="AE44" s="29">
        <v>0</v>
      </c>
      <c r="AF44" s="29">
        <v>0</v>
      </c>
      <c r="AG44" s="17" t="s">
        <v>144</v>
      </c>
      <c r="AI44" t="s">
        <v>145</v>
      </c>
    </row>
    <row r="45" spans="1:35" ht="24" x14ac:dyDescent="0.25">
      <c r="A45" s="148"/>
      <c r="B45" s="129"/>
      <c r="C45" s="141"/>
      <c r="D45" s="32" t="s">
        <v>146</v>
      </c>
      <c r="E45" s="141"/>
      <c r="F45" s="1" t="s">
        <v>147</v>
      </c>
      <c r="G45" s="33"/>
      <c r="H45" s="33"/>
      <c r="I45" s="33"/>
      <c r="J45" s="33"/>
      <c r="K45" s="33"/>
      <c r="L45" s="33"/>
      <c r="M45" s="33"/>
      <c r="N45" s="33"/>
      <c r="O45" s="33"/>
      <c r="P45" s="33"/>
      <c r="Q45" s="33"/>
      <c r="R45" s="33"/>
      <c r="S45" s="1" t="s">
        <v>79</v>
      </c>
      <c r="T45" s="5"/>
      <c r="U45" s="5"/>
      <c r="V45" s="5"/>
      <c r="W45" s="5"/>
      <c r="X45" s="5"/>
      <c r="Y45" s="5"/>
      <c r="Z45" s="5"/>
      <c r="AA45" s="5"/>
      <c r="AB45" s="2"/>
      <c r="AC45" s="29">
        <v>0</v>
      </c>
      <c r="AD45" s="29">
        <v>0</v>
      </c>
      <c r="AE45" s="29">
        <v>0</v>
      </c>
      <c r="AF45" s="29">
        <v>0</v>
      </c>
      <c r="AG45" s="17" t="s">
        <v>144</v>
      </c>
    </row>
    <row r="46" spans="1:35" ht="24" x14ac:dyDescent="0.25">
      <c r="A46" s="148"/>
      <c r="B46" s="129"/>
      <c r="C46" s="141"/>
      <c r="D46" s="32" t="s">
        <v>148</v>
      </c>
      <c r="E46" s="141"/>
      <c r="F46" s="1" t="s">
        <v>149</v>
      </c>
      <c r="G46" s="1"/>
      <c r="H46" s="33"/>
      <c r="I46" s="1"/>
      <c r="J46" s="1"/>
      <c r="K46" s="1"/>
      <c r="L46" s="1"/>
      <c r="M46" s="1"/>
      <c r="N46" s="1"/>
      <c r="O46" s="1"/>
      <c r="P46" s="1"/>
      <c r="Q46" s="1"/>
      <c r="R46" s="1"/>
      <c r="S46" s="1" t="s">
        <v>41</v>
      </c>
      <c r="T46" s="5"/>
      <c r="U46" s="5"/>
      <c r="V46" s="5"/>
      <c r="W46" s="5"/>
      <c r="X46" s="5"/>
      <c r="Y46" s="5"/>
      <c r="Z46" s="5"/>
      <c r="AA46" s="5"/>
      <c r="AB46" s="6"/>
      <c r="AC46" s="29">
        <v>0</v>
      </c>
      <c r="AD46" s="29">
        <v>0</v>
      </c>
      <c r="AE46" s="29">
        <v>0</v>
      </c>
      <c r="AF46" s="29">
        <v>0</v>
      </c>
      <c r="AG46" s="17" t="s">
        <v>144</v>
      </c>
    </row>
    <row r="47" spans="1:35" ht="24" x14ac:dyDescent="0.25">
      <c r="A47" s="148"/>
      <c r="B47" s="129"/>
      <c r="C47" s="141"/>
      <c r="D47" s="32" t="s">
        <v>150</v>
      </c>
      <c r="E47" s="141"/>
      <c r="F47" s="1" t="s">
        <v>151</v>
      </c>
      <c r="G47" s="33"/>
      <c r="H47" s="33"/>
      <c r="I47" s="33"/>
      <c r="J47" s="33"/>
      <c r="K47" s="33"/>
      <c r="L47" s="33"/>
      <c r="M47" s="33"/>
      <c r="N47" s="33"/>
      <c r="O47" s="33"/>
      <c r="P47" s="33"/>
      <c r="Q47" s="33"/>
      <c r="R47" s="33"/>
      <c r="S47" s="1" t="s">
        <v>79</v>
      </c>
      <c r="T47" s="5"/>
      <c r="U47" s="5"/>
      <c r="V47" s="5"/>
      <c r="W47" s="5"/>
      <c r="X47" s="5"/>
      <c r="Y47" s="5"/>
      <c r="Z47" s="5"/>
      <c r="AA47" s="5"/>
      <c r="AB47" s="2"/>
      <c r="AC47" s="29">
        <v>0</v>
      </c>
      <c r="AD47" s="29">
        <v>0</v>
      </c>
      <c r="AE47" s="29">
        <v>0</v>
      </c>
      <c r="AF47" s="29">
        <v>0</v>
      </c>
      <c r="AG47" s="17" t="s">
        <v>144</v>
      </c>
    </row>
    <row r="48" spans="1:35" ht="24" x14ac:dyDescent="0.25">
      <c r="A48" s="148"/>
      <c r="B48" s="129" t="s">
        <v>152</v>
      </c>
      <c r="C48" s="129" t="s">
        <v>153</v>
      </c>
      <c r="D48" s="34" t="s">
        <v>154</v>
      </c>
      <c r="E48" s="129" t="s">
        <v>155</v>
      </c>
      <c r="F48" s="12" t="s">
        <v>156</v>
      </c>
      <c r="G48" s="33"/>
      <c r="H48" s="1"/>
      <c r="I48" s="1"/>
      <c r="J48" s="1"/>
      <c r="K48" s="1"/>
      <c r="L48" s="1"/>
      <c r="M48" s="35"/>
      <c r="N48" s="35"/>
      <c r="O48" s="35"/>
      <c r="P48" s="35"/>
      <c r="Q48" s="35"/>
      <c r="R48" s="35"/>
      <c r="S48" s="12" t="s">
        <v>41</v>
      </c>
      <c r="T48" s="17"/>
      <c r="U48" s="17"/>
      <c r="V48" s="17"/>
      <c r="W48" s="17"/>
      <c r="X48" s="17"/>
      <c r="Y48" s="17"/>
      <c r="Z48" s="17"/>
      <c r="AA48" s="17"/>
      <c r="AB48" s="6">
        <v>1</v>
      </c>
      <c r="AC48" s="27">
        <v>1</v>
      </c>
      <c r="AD48" s="27">
        <v>1</v>
      </c>
      <c r="AE48" s="27">
        <v>1</v>
      </c>
      <c r="AF48" s="27">
        <v>1</v>
      </c>
      <c r="AG48" s="1" t="s">
        <v>42</v>
      </c>
      <c r="AH48">
        <v>1</v>
      </c>
    </row>
    <row r="49" spans="1:34" ht="36" x14ac:dyDescent="0.25">
      <c r="A49" s="148"/>
      <c r="B49" s="129"/>
      <c r="C49" s="129"/>
      <c r="D49" s="34" t="s">
        <v>157</v>
      </c>
      <c r="E49" s="129"/>
      <c r="F49" s="36" t="s">
        <v>134</v>
      </c>
      <c r="G49" s="37"/>
      <c r="H49" s="37"/>
      <c r="I49" s="37"/>
      <c r="J49" s="37"/>
      <c r="K49" s="37"/>
      <c r="L49" s="37"/>
      <c r="M49" s="37"/>
      <c r="N49" s="37"/>
      <c r="O49" s="37"/>
      <c r="P49" s="37"/>
      <c r="Q49" s="37"/>
      <c r="R49" s="37"/>
      <c r="S49" s="12" t="s">
        <v>79</v>
      </c>
      <c r="T49" s="17"/>
      <c r="U49" s="17"/>
      <c r="V49" s="17"/>
      <c r="W49" s="17"/>
      <c r="X49" s="17"/>
      <c r="Y49" s="17"/>
      <c r="Z49" s="17"/>
      <c r="AA49" s="17"/>
      <c r="AB49" s="2"/>
      <c r="AC49" s="27">
        <v>1</v>
      </c>
      <c r="AD49" s="27">
        <v>1</v>
      </c>
      <c r="AE49" s="27">
        <v>1</v>
      </c>
      <c r="AF49" s="27">
        <v>1</v>
      </c>
      <c r="AG49" s="1" t="s">
        <v>42</v>
      </c>
      <c r="AH49">
        <v>1</v>
      </c>
    </row>
    <row r="50" spans="1:34" ht="24" x14ac:dyDescent="0.25">
      <c r="A50" s="148"/>
      <c r="B50" s="129"/>
      <c r="C50" s="129"/>
      <c r="D50" s="34" t="s">
        <v>158</v>
      </c>
      <c r="E50" s="129"/>
      <c r="F50" s="1" t="s">
        <v>91</v>
      </c>
      <c r="G50" s="37"/>
      <c r="H50" s="35"/>
      <c r="I50" s="35"/>
      <c r="J50" s="35"/>
      <c r="K50" s="35"/>
      <c r="L50" s="35"/>
      <c r="M50" s="35"/>
      <c r="N50" s="35"/>
      <c r="O50" s="35"/>
      <c r="P50" s="35"/>
      <c r="Q50" s="35"/>
      <c r="R50" s="35"/>
      <c r="S50" s="1" t="s">
        <v>41</v>
      </c>
      <c r="T50" s="17"/>
      <c r="U50" s="17"/>
      <c r="V50" s="17"/>
      <c r="W50" s="17"/>
      <c r="X50" s="17"/>
      <c r="Y50" s="17"/>
      <c r="Z50" s="17"/>
      <c r="AA50" s="17"/>
      <c r="AB50" s="2">
        <v>1</v>
      </c>
      <c r="AC50" s="27">
        <v>1</v>
      </c>
      <c r="AD50" s="27">
        <v>1</v>
      </c>
      <c r="AE50" s="27">
        <v>1</v>
      </c>
      <c r="AF50" s="27">
        <v>1</v>
      </c>
      <c r="AG50" s="1" t="s">
        <v>42</v>
      </c>
      <c r="AH50">
        <v>1</v>
      </c>
    </row>
    <row r="51" spans="1:34" ht="48" x14ac:dyDescent="0.25">
      <c r="A51" s="148"/>
      <c r="B51" s="129"/>
      <c r="C51" s="129"/>
      <c r="D51" s="34" t="s">
        <v>159</v>
      </c>
      <c r="E51" s="129"/>
      <c r="F51" s="1" t="s">
        <v>147</v>
      </c>
      <c r="G51" s="37"/>
      <c r="H51" s="35"/>
      <c r="I51" s="35"/>
      <c r="J51" s="35"/>
      <c r="K51" s="35"/>
      <c r="L51" s="35"/>
      <c r="M51" s="35"/>
      <c r="N51" s="35"/>
      <c r="O51" s="35"/>
      <c r="P51" s="35"/>
      <c r="Q51" s="35"/>
      <c r="R51" s="35"/>
      <c r="S51" s="1" t="s">
        <v>41</v>
      </c>
      <c r="T51" s="17"/>
      <c r="U51" s="17"/>
      <c r="V51" s="17"/>
      <c r="W51" s="17"/>
      <c r="X51" s="17"/>
      <c r="Y51" s="17"/>
      <c r="Z51" s="17"/>
      <c r="AA51" s="17"/>
      <c r="AB51" s="6"/>
      <c r="AC51" s="27">
        <v>1</v>
      </c>
      <c r="AD51" s="27">
        <v>1</v>
      </c>
      <c r="AE51" s="27">
        <v>1</v>
      </c>
      <c r="AF51" s="27">
        <v>1</v>
      </c>
      <c r="AG51" s="1" t="s">
        <v>42</v>
      </c>
      <c r="AH51">
        <v>1</v>
      </c>
    </row>
    <row r="52" spans="1:34" ht="60" x14ac:dyDescent="0.25">
      <c r="A52" s="148"/>
      <c r="B52" s="129"/>
      <c r="C52" s="129"/>
      <c r="D52" s="22" t="s">
        <v>160</v>
      </c>
      <c r="E52" s="129"/>
      <c r="F52" s="1" t="s">
        <v>161</v>
      </c>
      <c r="G52" s="37"/>
      <c r="H52" s="35"/>
      <c r="I52" s="35"/>
      <c r="J52" s="35"/>
      <c r="K52" s="35"/>
      <c r="L52" s="37"/>
      <c r="M52" s="35"/>
      <c r="N52" s="35"/>
      <c r="O52" s="35"/>
      <c r="P52" s="35"/>
      <c r="Q52" s="35"/>
      <c r="R52" s="37"/>
      <c r="S52" s="1" t="s">
        <v>132</v>
      </c>
      <c r="T52" s="17"/>
      <c r="U52" s="17"/>
      <c r="V52" s="17"/>
      <c r="W52" s="17"/>
      <c r="X52" s="17"/>
      <c r="Y52" s="17"/>
      <c r="Z52" s="17"/>
      <c r="AA52" s="17"/>
      <c r="AB52" s="6"/>
      <c r="AC52" s="27">
        <v>1</v>
      </c>
      <c r="AD52" s="27">
        <v>1</v>
      </c>
      <c r="AE52" s="27">
        <v>1</v>
      </c>
      <c r="AF52" s="27">
        <v>1</v>
      </c>
      <c r="AG52" s="1" t="s">
        <v>42</v>
      </c>
      <c r="AH52">
        <v>1</v>
      </c>
    </row>
    <row r="53" spans="1:34" ht="48" x14ac:dyDescent="0.25">
      <c r="A53" s="148"/>
      <c r="B53" s="141" t="s">
        <v>162</v>
      </c>
      <c r="C53" s="141" t="s">
        <v>163</v>
      </c>
      <c r="D53" s="32" t="s">
        <v>164</v>
      </c>
      <c r="E53" s="139" t="s">
        <v>165</v>
      </c>
      <c r="F53" s="36" t="s">
        <v>166</v>
      </c>
      <c r="G53" s="38"/>
      <c r="H53" s="38"/>
      <c r="I53" s="38"/>
      <c r="J53" s="38"/>
      <c r="K53" s="38"/>
      <c r="L53" s="38"/>
      <c r="M53" s="38"/>
      <c r="N53" s="38"/>
      <c r="O53" s="38"/>
      <c r="P53" s="38"/>
      <c r="Q53" s="38"/>
      <c r="R53" s="38"/>
      <c r="S53" s="39" t="s">
        <v>41</v>
      </c>
      <c r="T53" s="40"/>
      <c r="U53" s="40"/>
      <c r="V53" s="40"/>
      <c r="W53" s="40"/>
      <c r="X53" s="40"/>
      <c r="Y53" s="40"/>
      <c r="Z53" s="40"/>
      <c r="AA53" s="40"/>
      <c r="AB53" s="6"/>
      <c r="AC53" s="41">
        <v>0</v>
      </c>
      <c r="AD53" s="41">
        <v>0</v>
      </c>
      <c r="AE53" s="41">
        <v>0</v>
      </c>
      <c r="AF53" s="41">
        <v>0</v>
      </c>
      <c r="AG53" s="17" t="s">
        <v>144</v>
      </c>
    </row>
    <row r="54" spans="1:34" ht="24" x14ac:dyDescent="0.25">
      <c r="A54" s="148"/>
      <c r="B54" s="141"/>
      <c r="C54" s="141"/>
      <c r="D54" s="32" t="s">
        <v>167</v>
      </c>
      <c r="E54" s="139"/>
      <c r="F54" s="36" t="s">
        <v>168</v>
      </c>
      <c r="G54" s="38"/>
      <c r="H54" s="38"/>
      <c r="I54" s="38"/>
      <c r="J54" s="38"/>
      <c r="K54" s="38"/>
      <c r="L54" s="38"/>
      <c r="M54" s="38"/>
      <c r="N54" s="38"/>
      <c r="O54" s="38"/>
      <c r="P54" s="38"/>
      <c r="Q54" s="38"/>
      <c r="R54" s="38"/>
      <c r="S54" s="39" t="s">
        <v>79</v>
      </c>
      <c r="T54" s="40"/>
      <c r="U54" s="40"/>
      <c r="V54" s="40"/>
      <c r="W54" s="40"/>
      <c r="X54" s="40"/>
      <c r="Y54" s="40"/>
      <c r="Z54" s="40"/>
      <c r="AA54" s="40"/>
      <c r="AB54" s="2"/>
      <c r="AC54" s="41">
        <v>0</v>
      </c>
      <c r="AD54" s="41">
        <v>0</v>
      </c>
      <c r="AE54" s="41">
        <v>0</v>
      </c>
      <c r="AF54" s="41">
        <v>0</v>
      </c>
      <c r="AG54" s="17" t="s">
        <v>144</v>
      </c>
    </row>
    <row r="55" spans="1:34" ht="36" x14ac:dyDescent="0.25">
      <c r="A55" s="148"/>
      <c r="B55" s="141" t="s">
        <v>169</v>
      </c>
      <c r="C55" s="139" t="s">
        <v>170</v>
      </c>
      <c r="D55" s="32" t="s">
        <v>171</v>
      </c>
      <c r="E55" s="141" t="s">
        <v>172</v>
      </c>
      <c r="F55" s="1" t="s">
        <v>173</v>
      </c>
      <c r="G55" s="38"/>
      <c r="H55" s="38"/>
      <c r="I55" s="38"/>
      <c r="J55" s="38"/>
      <c r="K55" s="38"/>
      <c r="L55" s="38"/>
      <c r="M55" s="38"/>
      <c r="N55" s="38"/>
      <c r="O55" s="38"/>
      <c r="P55" s="38"/>
      <c r="Q55" s="38"/>
      <c r="R55" s="38"/>
      <c r="S55" s="39" t="s">
        <v>41</v>
      </c>
      <c r="T55" s="40"/>
      <c r="U55" s="40"/>
      <c r="V55" s="40"/>
      <c r="W55" s="40"/>
      <c r="X55" s="40"/>
      <c r="Y55" s="40"/>
      <c r="Z55" s="40"/>
      <c r="AA55" s="40"/>
      <c r="AB55" s="2"/>
      <c r="AC55" s="41">
        <v>0</v>
      </c>
      <c r="AD55" s="41">
        <v>0</v>
      </c>
      <c r="AE55" s="41">
        <v>0</v>
      </c>
      <c r="AF55" s="41">
        <v>0</v>
      </c>
      <c r="AG55" s="17" t="s">
        <v>144</v>
      </c>
    </row>
    <row r="56" spans="1:34" ht="24" x14ac:dyDescent="0.25">
      <c r="A56" s="148"/>
      <c r="B56" s="141"/>
      <c r="C56" s="139"/>
      <c r="D56" s="32" t="s">
        <v>167</v>
      </c>
      <c r="E56" s="141"/>
      <c r="F56" s="36" t="s">
        <v>174</v>
      </c>
      <c r="G56" s="1"/>
      <c r="H56" s="1"/>
      <c r="I56" s="33"/>
      <c r="J56" s="1"/>
      <c r="K56" s="1"/>
      <c r="L56" s="33"/>
      <c r="M56" s="1"/>
      <c r="N56" s="1"/>
      <c r="O56" s="33"/>
      <c r="P56" s="1"/>
      <c r="Q56" s="1"/>
      <c r="R56" s="33"/>
      <c r="S56" s="1" t="s">
        <v>50</v>
      </c>
      <c r="T56" s="17"/>
      <c r="U56" s="17"/>
      <c r="V56" s="17"/>
      <c r="W56" s="17"/>
      <c r="X56" s="17"/>
      <c r="Y56" s="17"/>
      <c r="Z56" s="17"/>
      <c r="AA56" s="17"/>
      <c r="AB56" s="6"/>
      <c r="AC56" s="41">
        <v>0</v>
      </c>
      <c r="AD56" s="41">
        <v>0</v>
      </c>
      <c r="AE56" s="41">
        <v>0</v>
      </c>
      <c r="AF56" s="41">
        <v>0</v>
      </c>
      <c r="AG56" s="17" t="s">
        <v>144</v>
      </c>
    </row>
    <row r="57" spans="1:34" ht="24" x14ac:dyDescent="0.25">
      <c r="A57" s="148"/>
      <c r="B57" s="141" t="s">
        <v>175</v>
      </c>
      <c r="C57" s="141" t="s">
        <v>176</v>
      </c>
      <c r="D57" s="42" t="s">
        <v>177</v>
      </c>
      <c r="E57" s="141" t="s">
        <v>178</v>
      </c>
      <c r="F57" s="1" t="s">
        <v>179</v>
      </c>
      <c r="G57" s="31"/>
      <c r="H57" s="1"/>
      <c r="I57" s="1"/>
      <c r="J57" s="1"/>
      <c r="K57" s="1"/>
      <c r="L57" s="1"/>
      <c r="M57" s="1"/>
      <c r="N57" s="1"/>
      <c r="O57" s="1"/>
      <c r="P57" s="1"/>
      <c r="Q57" s="1"/>
      <c r="R57" s="1"/>
      <c r="S57" s="12" t="s">
        <v>41</v>
      </c>
      <c r="T57" s="17"/>
      <c r="U57" s="17"/>
      <c r="V57" s="17"/>
      <c r="W57" s="17"/>
      <c r="X57" s="17"/>
      <c r="Y57" s="17"/>
      <c r="Z57" s="17"/>
      <c r="AA57" s="17"/>
      <c r="AB57" s="2"/>
      <c r="AC57" s="43">
        <v>1</v>
      </c>
      <c r="AD57" s="43">
        <v>1</v>
      </c>
      <c r="AE57" s="43">
        <v>1</v>
      </c>
      <c r="AF57" s="43">
        <v>1</v>
      </c>
      <c r="AG57" s="1" t="s">
        <v>42</v>
      </c>
      <c r="AH57">
        <v>1</v>
      </c>
    </row>
    <row r="58" spans="1:34" ht="36" x14ac:dyDescent="0.25">
      <c r="A58" s="148"/>
      <c r="B58" s="141"/>
      <c r="C58" s="141"/>
      <c r="D58" s="42" t="s">
        <v>180</v>
      </c>
      <c r="E58" s="141"/>
      <c r="F58" s="1" t="s">
        <v>181</v>
      </c>
      <c r="G58" s="31"/>
      <c r="H58" s="31"/>
      <c r="I58" s="31"/>
      <c r="J58" s="31"/>
      <c r="K58" s="31"/>
      <c r="L58" s="31"/>
      <c r="M58" s="31"/>
      <c r="N58" s="31"/>
      <c r="O58" s="31"/>
      <c r="P58" s="31"/>
      <c r="Q58" s="31"/>
      <c r="R58" s="1"/>
      <c r="S58" s="12" t="s">
        <v>79</v>
      </c>
      <c r="T58" s="17"/>
      <c r="U58" s="17"/>
      <c r="V58" s="17"/>
      <c r="W58" s="17"/>
      <c r="X58" s="17"/>
      <c r="Y58" s="17"/>
      <c r="Z58" s="17"/>
      <c r="AA58" s="17"/>
      <c r="AB58" s="2"/>
      <c r="AC58" s="43">
        <v>1</v>
      </c>
      <c r="AD58" s="43">
        <v>1</v>
      </c>
      <c r="AE58" s="43">
        <v>1</v>
      </c>
      <c r="AF58" s="43">
        <v>1</v>
      </c>
      <c r="AG58" s="1" t="s">
        <v>42</v>
      </c>
      <c r="AH58">
        <v>1</v>
      </c>
    </row>
    <row r="59" spans="1:34" ht="36" x14ac:dyDescent="0.25">
      <c r="A59" s="148"/>
      <c r="B59" s="141"/>
      <c r="C59" s="141"/>
      <c r="D59" s="42" t="s">
        <v>182</v>
      </c>
      <c r="E59" s="141"/>
      <c r="F59" s="1" t="s">
        <v>183</v>
      </c>
      <c r="G59" s="1"/>
      <c r="H59" s="1"/>
      <c r="I59" s="31"/>
      <c r="J59" s="1"/>
      <c r="K59" s="1"/>
      <c r="L59" s="1"/>
      <c r="M59" s="31"/>
      <c r="N59" s="1"/>
      <c r="O59" s="1"/>
      <c r="P59" s="31"/>
      <c r="Q59" s="1"/>
      <c r="R59" s="1"/>
      <c r="S59" s="12" t="s">
        <v>50</v>
      </c>
      <c r="T59" s="17"/>
      <c r="U59" s="17"/>
      <c r="V59" s="17"/>
      <c r="W59" s="17"/>
      <c r="X59" s="17"/>
      <c r="Y59" s="17"/>
      <c r="Z59" s="17"/>
      <c r="AA59" s="17"/>
      <c r="AB59" s="2"/>
      <c r="AC59" s="43">
        <v>1</v>
      </c>
      <c r="AD59" s="43">
        <v>1</v>
      </c>
      <c r="AE59" s="43">
        <v>1</v>
      </c>
      <c r="AF59" s="43">
        <v>1</v>
      </c>
      <c r="AG59" s="1" t="s">
        <v>42</v>
      </c>
      <c r="AH59">
        <v>1</v>
      </c>
    </row>
    <row r="60" spans="1:34" ht="24" x14ac:dyDescent="0.25">
      <c r="A60" s="148"/>
      <c r="B60" s="141"/>
      <c r="C60" s="141"/>
      <c r="D60" s="42" t="s">
        <v>184</v>
      </c>
      <c r="E60" s="141"/>
      <c r="F60" s="1" t="s">
        <v>185</v>
      </c>
      <c r="G60" s="1"/>
      <c r="H60" s="1"/>
      <c r="I60" s="1"/>
      <c r="J60" s="1"/>
      <c r="K60" s="31"/>
      <c r="L60" s="31"/>
      <c r="M60" s="31"/>
      <c r="N60" s="1"/>
      <c r="O60" s="1"/>
      <c r="P60" s="1"/>
      <c r="Q60" s="1"/>
      <c r="R60" s="1"/>
      <c r="S60" s="12" t="s">
        <v>41</v>
      </c>
      <c r="T60" s="17"/>
      <c r="U60" s="17"/>
      <c r="V60" s="17"/>
      <c r="W60" s="17"/>
      <c r="X60" s="17"/>
      <c r="Y60" s="17"/>
      <c r="Z60" s="17"/>
      <c r="AA60" s="17"/>
      <c r="AB60" s="2"/>
      <c r="AC60" s="43">
        <v>1</v>
      </c>
      <c r="AD60" s="43">
        <v>1</v>
      </c>
      <c r="AE60" s="43">
        <v>1</v>
      </c>
      <c r="AF60" s="43">
        <v>1</v>
      </c>
      <c r="AG60" s="1" t="s">
        <v>42</v>
      </c>
      <c r="AH60">
        <v>1</v>
      </c>
    </row>
    <row r="61" spans="1:34" ht="24" x14ac:dyDescent="0.25">
      <c r="A61" s="148"/>
      <c r="B61" s="141"/>
      <c r="C61" s="141"/>
      <c r="D61" s="42" t="s">
        <v>186</v>
      </c>
      <c r="E61" s="141"/>
      <c r="F61" s="1" t="s">
        <v>187</v>
      </c>
      <c r="G61" s="1"/>
      <c r="H61" s="1"/>
      <c r="I61" s="1"/>
      <c r="J61" s="1"/>
      <c r="K61" s="1"/>
      <c r="L61" s="1"/>
      <c r="M61" s="31"/>
      <c r="N61" s="31"/>
      <c r="O61" s="31"/>
      <c r="P61" s="1"/>
      <c r="Q61" s="1"/>
      <c r="R61" s="1"/>
      <c r="S61" s="12" t="s">
        <v>41</v>
      </c>
      <c r="T61" s="17"/>
      <c r="U61" s="17"/>
      <c r="V61" s="17"/>
      <c r="W61" s="17"/>
      <c r="X61" s="17"/>
      <c r="Y61" s="17"/>
      <c r="Z61" s="17"/>
      <c r="AA61" s="17"/>
      <c r="AB61" s="6"/>
      <c r="AC61" s="43">
        <v>1</v>
      </c>
      <c r="AD61" s="43">
        <v>1</v>
      </c>
      <c r="AE61" s="43">
        <v>1</v>
      </c>
      <c r="AF61" s="43">
        <v>1</v>
      </c>
      <c r="AG61" s="1" t="s">
        <v>42</v>
      </c>
      <c r="AH61">
        <v>1</v>
      </c>
    </row>
    <row r="62" spans="1:34" ht="24" x14ac:dyDescent="0.25">
      <c r="A62" s="148"/>
      <c r="B62" s="141"/>
      <c r="C62" s="141"/>
      <c r="D62" s="42" t="s">
        <v>188</v>
      </c>
      <c r="E62" s="141"/>
      <c r="F62" s="1" t="s">
        <v>189</v>
      </c>
      <c r="G62" s="1"/>
      <c r="H62" s="1"/>
      <c r="I62" s="1"/>
      <c r="J62" s="31"/>
      <c r="K62" s="31"/>
      <c r="L62" s="1"/>
      <c r="M62" s="1"/>
      <c r="N62" s="1"/>
      <c r="O62" s="1"/>
      <c r="P62" s="1"/>
      <c r="Q62" s="1"/>
      <c r="R62" s="1"/>
      <c r="S62" s="1" t="s">
        <v>41</v>
      </c>
      <c r="T62" s="17"/>
      <c r="U62" s="17"/>
      <c r="V62" s="17"/>
      <c r="W62" s="17"/>
      <c r="X62" s="17"/>
      <c r="Y62" s="17"/>
      <c r="Z62" s="17"/>
      <c r="AA62" s="17"/>
      <c r="AB62" s="6"/>
      <c r="AC62" s="43">
        <v>1</v>
      </c>
      <c r="AD62" s="43">
        <v>1</v>
      </c>
      <c r="AE62" s="43">
        <v>1</v>
      </c>
      <c r="AF62" s="43">
        <v>1</v>
      </c>
      <c r="AG62" s="1" t="s">
        <v>42</v>
      </c>
      <c r="AH62">
        <v>1</v>
      </c>
    </row>
    <row r="63" spans="1:34" ht="24" x14ac:dyDescent="0.25">
      <c r="A63" s="140" t="s">
        <v>190</v>
      </c>
      <c r="B63" s="141" t="s">
        <v>191</v>
      </c>
      <c r="C63" s="141" t="s">
        <v>192</v>
      </c>
      <c r="D63" s="17" t="s">
        <v>193</v>
      </c>
      <c r="E63" s="141" t="s">
        <v>194</v>
      </c>
      <c r="F63" s="1" t="s">
        <v>195</v>
      </c>
      <c r="G63" s="33"/>
      <c r="H63" s="15"/>
      <c r="I63" s="1"/>
      <c r="J63" s="1"/>
      <c r="K63" s="1"/>
      <c r="L63" s="1"/>
      <c r="M63" s="1"/>
      <c r="N63" s="1"/>
      <c r="O63" s="1"/>
      <c r="P63" s="1"/>
      <c r="Q63" s="1"/>
      <c r="R63" s="1"/>
      <c r="S63" s="12" t="s">
        <v>41</v>
      </c>
      <c r="T63" s="17"/>
      <c r="U63" s="17"/>
      <c r="V63" s="17"/>
      <c r="W63" s="17"/>
      <c r="X63" s="17"/>
      <c r="Y63" s="17"/>
      <c r="Z63" s="17"/>
      <c r="AA63" s="17"/>
      <c r="AB63" s="6">
        <v>1</v>
      </c>
      <c r="AC63" s="44">
        <v>0</v>
      </c>
      <c r="AD63" s="45">
        <v>1</v>
      </c>
      <c r="AE63" s="45">
        <v>1</v>
      </c>
      <c r="AF63" s="43">
        <v>1</v>
      </c>
      <c r="AG63" s="1" t="s">
        <v>42</v>
      </c>
      <c r="AH63">
        <v>1</v>
      </c>
    </row>
    <row r="64" spans="1:34" ht="24" x14ac:dyDescent="0.25">
      <c r="A64" s="140"/>
      <c r="B64" s="141"/>
      <c r="C64" s="141"/>
      <c r="D64" s="17" t="s">
        <v>196</v>
      </c>
      <c r="E64" s="141"/>
      <c r="F64" s="1" t="s">
        <v>197</v>
      </c>
      <c r="G64" s="33"/>
      <c r="H64" s="15"/>
      <c r="I64" s="1"/>
      <c r="J64" s="1"/>
      <c r="K64" s="1"/>
      <c r="L64" s="1"/>
      <c r="M64" s="1"/>
      <c r="N64" s="1"/>
      <c r="O64" s="1"/>
      <c r="P64" s="1"/>
      <c r="Q64" s="1"/>
      <c r="R64" s="1"/>
      <c r="S64" s="12" t="s">
        <v>41</v>
      </c>
      <c r="T64" s="17"/>
      <c r="U64" s="17"/>
      <c r="V64" s="17"/>
      <c r="W64" s="17"/>
      <c r="X64" s="17"/>
      <c r="Y64" s="17"/>
      <c r="Z64" s="17"/>
      <c r="AA64" s="17"/>
      <c r="AB64" s="6"/>
      <c r="AC64" s="44" t="s">
        <v>198</v>
      </c>
      <c r="AD64" s="43">
        <v>1</v>
      </c>
      <c r="AE64" s="43">
        <v>1</v>
      </c>
      <c r="AF64" s="43">
        <v>1</v>
      </c>
      <c r="AG64" s="1" t="s">
        <v>42</v>
      </c>
      <c r="AH64">
        <v>1</v>
      </c>
    </row>
    <row r="65" spans="1:34" ht="36" x14ac:dyDescent="0.25">
      <c r="A65" s="140"/>
      <c r="B65" s="141"/>
      <c r="C65" s="141"/>
      <c r="D65" s="22" t="s">
        <v>199</v>
      </c>
      <c r="E65" s="141"/>
      <c r="F65" s="1" t="s">
        <v>200</v>
      </c>
      <c r="G65" s="33"/>
      <c r="H65" s="33"/>
      <c r="I65" s="33"/>
      <c r="J65" s="33"/>
      <c r="K65" s="33"/>
      <c r="L65" s="33"/>
      <c r="M65" s="33"/>
      <c r="N65" s="33"/>
      <c r="O65" s="33"/>
      <c r="P65" s="33"/>
      <c r="Q65" s="33"/>
      <c r="R65" s="33"/>
      <c r="S65" s="12" t="s">
        <v>79</v>
      </c>
      <c r="T65" s="17"/>
      <c r="U65" s="17"/>
      <c r="V65" s="17"/>
      <c r="W65" s="17"/>
      <c r="X65" s="17"/>
      <c r="Y65" s="17"/>
      <c r="Z65" s="17"/>
      <c r="AA65" s="17"/>
      <c r="AB65" s="2"/>
      <c r="AC65" s="44" t="s">
        <v>198</v>
      </c>
      <c r="AD65" s="45">
        <v>1</v>
      </c>
      <c r="AE65" s="45">
        <v>1</v>
      </c>
      <c r="AF65" s="43">
        <v>1</v>
      </c>
      <c r="AG65" s="1" t="s">
        <v>42</v>
      </c>
      <c r="AH65">
        <v>1</v>
      </c>
    </row>
    <row r="66" spans="1:34" ht="24" x14ac:dyDescent="0.25">
      <c r="A66" s="140"/>
      <c r="B66" s="141"/>
      <c r="C66" s="141"/>
      <c r="D66" s="22" t="s">
        <v>201</v>
      </c>
      <c r="E66" s="141"/>
      <c r="F66" s="1" t="s">
        <v>202</v>
      </c>
      <c r="G66" s="33"/>
      <c r="H66" s="33"/>
      <c r="I66" s="33"/>
      <c r="J66" s="33"/>
      <c r="K66" s="33"/>
      <c r="L66" s="33"/>
      <c r="M66" s="33"/>
      <c r="N66" s="33"/>
      <c r="O66" s="33"/>
      <c r="P66" s="33"/>
      <c r="Q66" s="33"/>
      <c r="R66" s="33"/>
      <c r="S66" s="12" t="s">
        <v>203</v>
      </c>
      <c r="T66" s="17"/>
      <c r="U66" s="17"/>
      <c r="V66" s="17"/>
      <c r="W66" s="17"/>
      <c r="X66" s="17"/>
      <c r="Y66" s="17"/>
      <c r="Z66" s="17"/>
      <c r="AA66" s="17"/>
      <c r="AB66" s="2"/>
      <c r="AC66" s="44" t="s">
        <v>198</v>
      </c>
      <c r="AD66" s="43">
        <v>1</v>
      </c>
      <c r="AE66" s="43">
        <v>1</v>
      </c>
      <c r="AF66" s="43">
        <v>1</v>
      </c>
      <c r="AG66" s="1" t="s">
        <v>42</v>
      </c>
      <c r="AH66">
        <v>1</v>
      </c>
    </row>
    <row r="67" spans="1:34" ht="24" x14ac:dyDescent="0.25">
      <c r="A67" s="140"/>
      <c r="B67" s="141"/>
      <c r="C67" s="141"/>
      <c r="D67" s="17" t="s">
        <v>204</v>
      </c>
      <c r="E67" s="141"/>
      <c r="F67" s="1" t="s">
        <v>205</v>
      </c>
      <c r="G67" s="33"/>
      <c r="H67" s="33"/>
      <c r="I67" s="33"/>
      <c r="J67" s="33"/>
      <c r="K67" s="33"/>
      <c r="L67" s="33"/>
      <c r="M67" s="33"/>
      <c r="N67" s="33"/>
      <c r="O67" s="33"/>
      <c r="P67" s="33"/>
      <c r="Q67" s="33"/>
      <c r="R67" s="33"/>
      <c r="S67" s="12" t="s">
        <v>79</v>
      </c>
      <c r="T67" s="17"/>
      <c r="U67" s="17"/>
      <c r="V67" s="17"/>
      <c r="W67" s="17"/>
      <c r="X67" s="17"/>
      <c r="Y67" s="17"/>
      <c r="Z67" s="17"/>
      <c r="AA67" s="17"/>
      <c r="AB67" s="2"/>
      <c r="AC67" s="44" t="s">
        <v>198</v>
      </c>
      <c r="AD67" s="45">
        <v>1</v>
      </c>
      <c r="AE67" s="45">
        <v>1</v>
      </c>
      <c r="AF67" s="43">
        <v>1</v>
      </c>
      <c r="AG67" s="1" t="s">
        <v>42</v>
      </c>
      <c r="AH67">
        <v>1</v>
      </c>
    </row>
    <row r="68" spans="1:34" ht="24" x14ac:dyDescent="0.25">
      <c r="A68" s="140"/>
      <c r="B68" s="141"/>
      <c r="C68" s="141"/>
      <c r="D68" s="17" t="s">
        <v>206</v>
      </c>
      <c r="E68" s="141"/>
      <c r="F68" s="1" t="s">
        <v>207</v>
      </c>
      <c r="G68" s="33"/>
      <c r="H68" s="15"/>
      <c r="I68" s="15"/>
      <c r="J68" s="15"/>
      <c r="K68" s="15"/>
      <c r="L68" s="15"/>
      <c r="M68" s="15"/>
      <c r="N68" s="15"/>
      <c r="O68" s="15"/>
      <c r="P68" s="15"/>
      <c r="Q68" s="15"/>
      <c r="R68" s="15"/>
      <c r="S68" s="12" t="s">
        <v>41</v>
      </c>
      <c r="T68" s="17"/>
      <c r="U68" s="17"/>
      <c r="V68" s="17"/>
      <c r="W68" s="17"/>
      <c r="X68" s="17"/>
      <c r="Y68" s="17"/>
      <c r="Z68" s="17"/>
      <c r="AA68" s="17"/>
      <c r="AB68" s="2"/>
      <c r="AC68" s="44" t="s">
        <v>198</v>
      </c>
      <c r="AD68" s="43">
        <v>1</v>
      </c>
      <c r="AE68" s="43">
        <v>1</v>
      </c>
      <c r="AF68" s="43">
        <v>1</v>
      </c>
      <c r="AG68" s="1" t="s">
        <v>42</v>
      </c>
      <c r="AH68">
        <v>1</v>
      </c>
    </row>
    <row r="69" spans="1:34" ht="24" x14ac:dyDescent="0.25">
      <c r="A69" s="140"/>
      <c r="B69" s="141"/>
      <c r="C69" s="141"/>
      <c r="D69" s="17" t="s">
        <v>208</v>
      </c>
      <c r="E69" s="141"/>
      <c r="F69" s="1" t="s">
        <v>209</v>
      </c>
      <c r="G69" s="33"/>
      <c r="H69" s="15"/>
      <c r="I69" s="15"/>
      <c r="J69" s="15"/>
      <c r="K69" s="15"/>
      <c r="L69" s="15"/>
      <c r="M69" s="15"/>
      <c r="N69" s="15"/>
      <c r="O69" s="15"/>
      <c r="P69" s="15"/>
      <c r="Q69" s="15"/>
      <c r="R69" s="15"/>
      <c r="S69" s="12" t="s">
        <v>41</v>
      </c>
      <c r="T69" s="17"/>
      <c r="U69" s="17"/>
      <c r="V69" s="17"/>
      <c r="W69" s="17"/>
      <c r="X69" s="17"/>
      <c r="Y69" s="17"/>
      <c r="Z69" s="17"/>
      <c r="AA69" s="17"/>
      <c r="AB69" s="2"/>
      <c r="AC69" s="44" t="s">
        <v>198</v>
      </c>
      <c r="AD69" s="45">
        <v>1</v>
      </c>
      <c r="AE69" s="45">
        <v>1</v>
      </c>
      <c r="AF69" s="43">
        <v>1</v>
      </c>
      <c r="AG69" s="1" t="s">
        <v>42</v>
      </c>
      <c r="AH69">
        <v>1</v>
      </c>
    </row>
    <row r="70" spans="1:34" ht="24" x14ac:dyDescent="0.25">
      <c r="A70" s="140"/>
      <c r="B70" s="141"/>
      <c r="C70" s="141"/>
      <c r="D70" s="17" t="s">
        <v>210</v>
      </c>
      <c r="E70" s="141"/>
      <c r="F70" s="1" t="s">
        <v>211</v>
      </c>
      <c r="G70" s="33"/>
      <c r="H70" s="15"/>
      <c r="I70" s="15"/>
      <c r="J70" s="15"/>
      <c r="K70" s="15"/>
      <c r="L70" s="15"/>
      <c r="M70" s="15"/>
      <c r="N70" s="15"/>
      <c r="O70" s="15"/>
      <c r="P70" s="15"/>
      <c r="Q70" s="15"/>
      <c r="R70" s="15"/>
      <c r="S70" s="12" t="s">
        <v>41</v>
      </c>
      <c r="T70" s="17"/>
      <c r="U70" s="17"/>
      <c r="V70" s="17"/>
      <c r="W70" s="17"/>
      <c r="X70" s="17"/>
      <c r="Y70" s="17"/>
      <c r="Z70" s="17"/>
      <c r="AA70" s="17"/>
      <c r="AB70" s="2"/>
      <c r="AC70" s="44" t="s">
        <v>198</v>
      </c>
      <c r="AD70" s="44">
        <v>0</v>
      </c>
      <c r="AE70" s="44">
        <v>0</v>
      </c>
      <c r="AF70" s="44">
        <v>0</v>
      </c>
      <c r="AG70" s="1" t="s">
        <v>212</v>
      </c>
    </row>
    <row r="71" spans="1:34" ht="24" x14ac:dyDescent="0.25">
      <c r="A71" s="140"/>
      <c r="B71" s="141"/>
      <c r="C71" s="141"/>
      <c r="D71" s="17" t="s">
        <v>213</v>
      </c>
      <c r="E71" s="141"/>
      <c r="F71" s="1" t="s">
        <v>214</v>
      </c>
      <c r="G71" s="33"/>
      <c r="H71" s="33"/>
      <c r="I71" s="33"/>
      <c r="J71" s="33"/>
      <c r="K71" s="33"/>
      <c r="L71" s="33"/>
      <c r="M71" s="33"/>
      <c r="N71" s="33"/>
      <c r="O71" s="33"/>
      <c r="P71" s="33"/>
      <c r="Q71" s="33"/>
      <c r="R71" s="33"/>
      <c r="S71" s="12" t="s">
        <v>79</v>
      </c>
      <c r="T71" s="17"/>
      <c r="U71" s="17"/>
      <c r="V71" s="17"/>
      <c r="W71" s="17"/>
      <c r="X71" s="17"/>
      <c r="Y71" s="17"/>
      <c r="Z71" s="17"/>
      <c r="AA71" s="17"/>
      <c r="AB71" s="2"/>
      <c r="AC71" s="44" t="s">
        <v>198</v>
      </c>
      <c r="AD71" s="43">
        <v>1</v>
      </c>
      <c r="AE71" s="43">
        <v>1</v>
      </c>
      <c r="AF71" s="43">
        <v>1</v>
      </c>
      <c r="AG71" s="1" t="s">
        <v>42</v>
      </c>
      <c r="AH71">
        <v>1</v>
      </c>
    </row>
    <row r="72" spans="1:34" ht="24" x14ac:dyDescent="0.25">
      <c r="A72" s="140"/>
      <c r="B72" s="141"/>
      <c r="C72" s="141"/>
      <c r="D72" s="17" t="s">
        <v>215</v>
      </c>
      <c r="E72" s="141"/>
      <c r="F72" s="1" t="s">
        <v>216</v>
      </c>
      <c r="G72" s="33"/>
      <c r="H72" s="33"/>
      <c r="I72" s="33"/>
      <c r="J72" s="33"/>
      <c r="K72" s="33"/>
      <c r="L72" s="33"/>
      <c r="M72" s="33"/>
      <c r="N72" s="33"/>
      <c r="O72" s="33"/>
      <c r="P72" s="33"/>
      <c r="Q72" s="33"/>
      <c r="R72" s="33"/>
      <c r="S72" s="12" t="s">
        <v>79</v>
      </c>
      <c r="T72" s="17"/>
      <c r="U72" s="17"/>
      <c r="V72" s="17"/>
      <c r="W72" s="17"/>
      <c r="X72" s="17"/>
      <c r="Y72" s="17"/>
      <c r="Z72" s="17"/>
      <c r="AA72" s="17"/>
      <c r="AB72" s="2"/>
      <c r="AC72" s="44" t="s">
        <v>198</v>
      </c>
      <c r="AD72" s="45">
        <v>1</v>
      </c>
      <c r="AE72" s="45">
        <v>1</v>
      </c>
      <c r="AF72" s="43">
        <v>1</v>
      </c>
      <c r="AG72" s="1" t="s">
        <v>42</v>
      </c>
      <c r="AH72">
        <v>1</v>
      </c>
    </row>
    <row r="73" spans="1:34" ht="36" x14ac:dyDescent="0.25">
      <c r="A73" s="142" t="s">
        <v>217</v>
      </c>
      <c r="B73" s="124" t="s">
        <v>218</v>
      </c>
      <c r="C73" s="12" t="s">
        <v>219</v>
      </c>
      <c r="D73" s="21" t="s">
        <v>220</v>
      </c>
      <c r="E73" s="12" t="s">
        <v>221</v>
      </c>
      <c r="F73" s="12" t="s">
        <v>222</v>
      </c>
      <c r="G73" s="1"/>
      <c r="H73" s="1"/>
      <c r="I73" s="33"/>
      <c r="J73" s="1"/>
      <c r="K73" s="1"/>
      <c r="L73" s="33"/>
      <c r="M73" s="1"/>
      <c r="N73" s="1"/>
      <c r="O73" s="33"/>
      <c r="P73" s="1"/>
      <c r="Q73" s="1"/>
      <c r="R73" s="33"/>
      <c r="S73" s="46" t="s">
        <v>50</v>
      </c>
      <c r="AC73" s="47">
        <v>1</v>
      </c>
      <c r="AD73" s="43">
        <v>1</v>
      </c>
      <c r="AE73" s="43">
        <v>1</v>
      </c>
      <c r="AF73" s="43">
        <v>1</v>
      </c>
      <c r="AG73" s="1" t="s">
        <v>42</v>
      </c>
      <c r="AH73">
        <v>1</v>
      </c>
    </row>
    <row r="74" spans="1:34" ht="36" x14ac:dyDescent="0.25">
      <c r="A74" s="143"/>
      <c r="B74" s="125"/>
      <c r="C74" s="145" t="s">
        <v>223</v>
      </c>
      <c r="D74" s="21" t="s">
        <v>224</v>
      </c>
      <c r="E74" s="12" t="s">
        <v>221</v>
      </c>
      <c r="F74" s="48" t="s">
        <v>225</v>
      </c>
      <c r="G74" s="31"/>
      <c r="H74" s="31"/>
      <c r="I74" s="31"/>
      <c r="J74" s="31"/>
      <c r="K74" s="31"/>
      <c r="L74" s="31"/>
      <c r="M74" s="31"/>
      <c r="N74" s="31"/>
      <c r="O74" s="31"/>
      <c r="P74" s="31"/>
      <c r="Q74" s="31"/>
      <c r="R74" s="31"/>
      <c r="S74" s="36" t="s">
        <v>79</v>
      </c>
      <c r="AC74" s="47">
        <v>1</v>
      </c>
      <c r="AD74" s="45">
        <v>1</v>
      </c>
      <c r="AE74" s="45">
        <v>1</v>
      </c>
      <c r="AF74" s="43">
        <v>1</v>
      </c>
      <c r="AG74" s="1" t="s">
        <v>42</v>
      </c>
      <c r="AH74">
        <v>1</v>
      </c>
    </row>
    <row r="75" spans="1:34" ht="24" x14ac:dyDescent="0.25">
      <c r="A75" s="143"/>
      <c r="B75" s="125"/>
      <c r="C75" s="146"/>
      <c r="D75" s="49" t="s">
        <v>226</v>
      </c>
      <c r="E75" s="12" t="s">
        <v>221</v>
      </c>
      <c r="F75" s="48" t="s">
        <v>227</v>
      </c>
      <c r="G75" s="50"/>
      <c r="H75" s="33"/>
      <c r="I75" s="33"/>
      <c r="J75" s="33"/>
      <c r="K75" s="33"/>
      <c r="L75" s="33"/>
      <c r="M75" s="33"/>
      <c r="N75" s="33"/>
      <c r="O75" s="33"/>
      <c r="P75" s="33"/>
      <c r="Q75" s="33"/>
      <c r="R75" s="51"/>
      <c r="S75" s="36" t="s">
        <v>79</v>
      </c>
      <c r="AC75" s="47">
        <v>1</v>
      </c>
      <c r="AD75" s="43">
        <v>1</v>
      </c>
      <c r="AE75" s="43">
        <v>1</v>
      </c>
      <c r="AF75" s="43">
        <v>1</v>
      </c>
      <c r="AG75" s="1" t="s">
        <v>42</v>
      </c>
      <c r="AH75">
        <v>1</v>
      </c>
    </row>
    <row r="76" spans="1:34" ht="36.75" thickBot="1" x14ac:dyDescent="0.3">
      <c r="A76" s="143"/>
      <c r="B76" s="125"/>
      <c r="C76" s="146"/>
      <c r="D76" s="52" t="s">
        <v>228</v>
      </c>
      <c r="E76" s="12" t="s">
        <v>221</v>
      </c>
      <c r="F76" s="53" t="s">
        <v>227</v>
      </c>
      <c r="G76" s="54"/>
      <c r="H76" s="55"/>
      <c r="I76" s="55"/>
      <c r="J76" s="55"/>
      <c r="K76" s="55"/>
      <c r="L76" s="55"/>
      <c r="M76" s="55"/>
      <c r="N76" s="55"/>
      <c r="O76" s="55"/>
      <c r="P76" s="55"/>
      <c r="Q76" s="55"/>
      <c r="R76" s="56"/>
      <c r="S76" s="36" t="s">
        <v>79</v>
      </c>
      <c r="AC76" s="47">
        <v>1</v>
      </c>
      <c r="AD76" s="45">
        <v>1</v>
      </c>
      <c r="AE76" s="45">
        <v>1</v>
      </c>
      <c r="AF76" s="43">
        <v>1</v>
      </c>
      <c r="AG76" s="1" t="s">
        <v>42</v>
      </c>
      <c r="AH76">
        <v>1</v>
      </c>
    </row>
    <row r="77" spans="1:34" ht="24" x14ac:dyDescent="0.25">
      <c r="A77" s="143"/>
      <c r="B77" s="125"/>
      <c r="C77" s="147"/>
      <c r="D77" s="21" t="s">
        <v>229</v>
      </c>
      <c r="E77" s="12" t="s">
        <v>221</v>
      </c>
      <c r="F77" s="57" t="s">
        <v>230</v>
      </c>
      <c r="G77" s="31"/>
      <c r="H77" s="31"/>
      <c r="I77" s="31"/>
      <c r="J77" s="31"/>
      <c r="K77" s="31"/>
      <c r="L77" s="31"/>
      <c r="M77" s="31"/>
      <c r="N77" s="31"/>
      <c r="O77" s="31"/>
      <c r="P77" s="31"/>
      <c r="Q77" s="31"/>
      <c r="R77" s="31"/>
      <c r="S77" s="36" t="s">
        <v>79</v>
      </c>
      <c r="AC77" s="47">
        <v>1</v>
      </c>
      <c r="AD77" s="43">
        <v>1</v>
      </c>
      <c r="AE77" s="43">
        <v>1</v>
      </c>
      <c r="AF77" s="43">
        <v>1</v>
      </c>
      <c r="AG77" s="1" t="s">
        <v>42</v>
      </c>
      <c r="AH77">
        <v>1</v>
      </c>
    </row>
    <row r="78" spans="1:34" ht="48" x14ac:dyDescent="0.25">
      <c r="A78" s="143"/>
      <c r="B78" s="125"/>
      <c r="C78" s="12" t="s">
        <v>231</v>
      </c>
      <c r="D78" s="21" t="s">
        <v>232</v>
      </c>
      <c r="E78" s="12" t="s">
        <v>221</v>
      </c>
      <c r="F78" s="12" t="s">
        <v>233</v>
      </c>
      <c r="G78" s="31"/>
      <c r="H78" s="31"/>
      <c r="I78" s="31"/>
      <c r="J78" s="31"/>
      <c r="K78" s="31"/>
      <c r="L78" s="31"/>
      <c r="M78" s="31"/>
      <c r="N78" s="31"/>
      <c r="O78" s="31"/>
      <c r="P78" s="31"/>
      <c r="Q78" s="31"/>
      <c r="R78" s="31"/>
      <c r="S78" s="12" t="s">
        <v>203</v>
      </c>
      <c r="AC78" s="47">
        <v>1</v>
      </c>
      <c r="AD78" s="45">
        <v>1</v>
      </c>
      <c r="AE78" s="45">
        <v>1</v>
      </c>
      <c r="AF78" s="43">
        <v>1</v>
      </c>
      <c r="AG78" s="1" t="s">
        <v>42</v>
      </c>
      <c r="AH78">
        <v>1</v>
      </c>
    </row>
    <row r="79" spans="1:34" ht="24" x14ac:dyDescent="0.25">
      <c r="A79" s="143"/>
      <c r="B79" s="125"/>
      <c r="C79" s="12" t="s">
        <v>234</v>
      </c>
      <c r="D79" s="21" t="s">
        <v>235</v>
      </c>
      <c r="E79" s="12" t="s">
        <v>221</v>
      </c>
      <c r="F79" s="1" t="s">
        <v>122</v>
      </c>
      <c r="G79" s="31"/>
      <c r="H79" s="31"/>
      <c r="I79" s="31"/>
      <c r="J79" s="31"/>
      <c r="K79" s="31"/>
      <c r="L79" s="31"/>
      <c r="M79" s="31"/>
      <c r="N79" s="31"/>
      <c r="O79" s="31"/>
      <c r="P79" s="31"/>
      <c r="Q79" s="31"/>
      <c r="R79" s="31"/>
      <c r="S79" s="46" t="s">
        <v>79</v>
      </c>
      <c r="AC79" s="47">
        <v>1</v>
      </c>
      <c r="AD79" s="43">
        <v>1</v>
      </c>
      <c r="AE79" s="43">
        <v>1</v>
      </c>
      <c r="AF79" s="43">
        <v>1</v>
      </c>
      <c r="AG79" s="1" t="s">
        <v>42</v>
      </c>
      <c r="AH79">
        <v>1</v>
      </c>
    </row>
    <row r="80" spans="1:34" ht="36" x14ac:dyDescent="0.25">
      <c r="A80" s="143"/>
      <c r="B80" s="125"/>
      <c r="C80" s="12" t="s">
        <v>236</v>
      </c>
      <c r="D80" s="21" t="s">
        <v>237</v>
      </c>
      <c r="E80" s="12" t="s">
        <v>221</v>
      </c>
      <c r="F80" s="1" t="s">
        <v>122</v>
      </c>
      <c r="G80" s="33"/>
      <c r="H80" s="33"/>
      <c r="I80" s="33"/>
      <c r="J80" s="33"/>
      <c r="K80" s="33"/>
      <c r="L80" s="33"/>
      <c r="M80" s="33"/>
      <c r="N80" s="33"/>
      <c r="O80" s="33"/>
      <c r="P80" s="33"/>
      <c r="Q80" s="33"/>
      <c r="R80" s="33"/>
      <c r="S80" s="46" t="s">
        <v>79</v>
      </c>
      <c r="AC80" s="47">
        <v>1</v>
      </c>
      <c r="AD80" s="45">
        <v>1</v>
      </c>
      <c r="AE80" s="45">
        <v>1</v>
      </c>
      <c r="AF80" s="43">
        <v>1</v>
      </c>
      <c r="AG80" s="1" t="s">
        <v>42</v>
      </c>
      <c r="AH80">
        <v>1</v>
      </c>
    </row>
    <row r="81" spans="1:34" ht="48" x14ac:dyDescent="0.25">
      <c r="A81" s="143"/>
      <c r="B81" s="125"/>
      <c r="C81" s="12" t="s">
        <v>238</v>
      </c>
      <c r="D81" s="21" t="s">
        <v>239</v>
      </c>
      <c r="E81" s="12" t="s">
        <v>221</v>
      </c>
      <c r="F81" s="1" t="s">
        <v>122</v>
      </c>
      <c r="G81" s="33"/>
      <c r="H81" s="33"/>
      <c r="I81" s="33"/>
      <c r="J81" s="33"/>
      <c r="K81" s="33"/>
      <c r="L81" s="33"/>
      <c r="M81" s="33"/>
      <c r="N81" s="33"/>
      <c r="O81" s="33"/>
      <c r="P81" s="33"/>
      <c r="Q81" s="33"/>
      <c r="R81" s="33"/>
      <c r="S81" s="46" t="s">
        <v>79</v>
      </c>
      <c r="AC81" s="47">
        <v>1</v>
      </c>
      <c r="AD81" s="43">
        <v>1</v>
      </c>
      <c r="AE81" s="43">
        <v>1</v>
      </c>
      <c r="AF81" s="43">
        <v>1</v>
      </c>
      <c r="AG81" s="1" t="s">
        <v>42</v>
      </c>
      <c r="AH81">
        <v>1</v>
      </c>
    </row>
    <row r="82" spans="1:34" ht="36" x14ac:dyDescent="0.25">
      <c r="A82" s="143"/>
      <c r="B82" s="128"/>
      <c r="C82" s="12" t="s">
        <v>240</v>
      </c>
      <c r="D82" s="21" t="s">
        <v>241</v>
      </c>
      <c r="E82" s="12" t="s">
        <v>221</v>
      </c>
      <c r="F82" s="1" t="s">
        <v>122</v>
      </c>
      <c r="G82" s="33"/>
      <c r="H82" s="33"/>
      <c r="I82" s="33"/>
      <c r="J82" s="33"/>
      <c r="K82" s="33"/>
      <c r="L82" s="33"/>
      <c r="M82" s="33"/>
      <c r="N82" s="33"/>
      <c r="O82" s="33"/>
      <c r="P82" s="33"/>
      <c r="Q82" s="33"/>
      <c r="R82" s="33"/>
      <c r="S82" s="46" t="s">
        <v>79</v>
      </c>
      <c r="AC82" s="47">
        <v>1</v>
      </c>
      <c r="AD82" s="45">
        <v>1</v>
      </c>
      <c r="AE82" s="45">
        <v>1</v>
      </c>
      <c r="AF82" s="45">
        <v>1</v>
      </c>
      <c r="AG82" s="1" t="s">
        <v>42</v>
      </c>
      <c r="AH82">
        <v>1</v>
      </c>
    </row>
    <row r="83" spans="1:34" ht="48" x14ac:dyDescent="0.25">
      <c r="A83" s="143"/>
      <c r="B83" s="124" t="s">
        <v>242</v>
      </c>
      <c r="C83" s="12" t="s">
        <v>243</v>
      </c>
      <c r="D83" s="21" t="s">
        <v>244</v>
      </c>
      <c r="E83" s="12" t="s">
        <v>245</v>
      </c>
      <c r="F83" s="12" t="s">
        <v>246</v>
      </c>
      <c r="G83" s="15"/>
      <c r="H83" s="15"/>
      <c r="I83" s="31"/>
      <c r="J83" s="15"/>
      <c r="K83" s="15"/>
      <c r="L83" s="31"/>
      <c r="M83" s="15"/>
      <c r="N83" s="15"/>
      <c r="O83" s="31"/>
      <c r="P83" s="15"/>
      <c r="Q83" s="15"/>
      <c r="R83" s="33"/>
      <c r="S83" s="46" t="s">
        <v>50</v>
      </c>
      <c r="AC83" s="47">
        <v>1</v>
      </c>
      <c r="AD83" s="43">
        <v>1</v>
      </c>
      <c r="AE83" s="43">
        <v>1</v>
      </c>
      <c r="AF83" s="43">
        <v>1</v>
      </c>
      <c r="AG83" s="1" t="s">
        <v>42</v>
      </c>
      <c r="AH83">
        <v>1</v>
      </c>
    </row>
    <row r="84" spans="1:34" ht="48" x14ac:dyDescent="0.25">
      <c r="A84" s="143"/>
      <c r="B84" s="128"/>
      <c r="C84" s="12" t="s">
        <v>247</v>
      </c>
      <c r="D84" s="21" t="s">
        <v>248</v>
      </c>
      <c r="E84" s="12" t="s">
        <v>249</v>
      </c>
      <c r="F84" s="12" t="s">
        <v>250</v>
      </c>
      <c r="G84" s="31"/>
      <c r="H84" s="31"/>
      <c r="I84" s="31"/>
      <c r="J84" s="31"/>
      <c r="K84" s="31"/>
      <c r="L84" s="31"/>
      <c r="M84" s="31"/>
      <c r="N84" s="31"/>
      <c r="O84" s="31"/>
      <c r="P84" s="31"/>
      <c r="Q84" s="31"/>
      <c r="R84" s="33"/>
      <c r="S84" s="12" t="s">
        <v>251</v>
      </c>
      <c r="AC84" s="47">
        <v>1</v>
      </c>
      <c r="AD84" s="45">
        <v>1</v>
      </c>
      <c r="AE84" s="45">
        <v>1</v>
      </c>
      <c r="AF84" s="45">
        <v>1</v>
      </c>
      <c r="AG84" s="1" t="s">
        <v>42</v>
      </c>
      <c r="AH84">
        <v>1</v>
      </c>
    </row>
    <row r="85" spans="1:34" ht="48" x14ac:dyDescent="0.25">
      <c r="A85" s="143"/>
      <c r="B85" s="1" t="s">
        <v>252</v>
      </c>
      <c r="C85" s="12" t="s">
        <v>253</v>
      </c>
      <c r="D85" s="22" t="s">
        <v>254</v>
      </c>
      <c r="E85" s="12" t="s">
        <v>249</v>
      </c>
      <c r="F85" s="12" t="s">
        <v>255</v>
      </c>
      <c r="G85" s="33"/>
      <c r="H85" s="31"/>
      <c r="I85" s="31"/>
      <c r="J85" s="31"/>
      <c r="K85" s="31"/>
      <c r="L85" s="31"/>
      <c r="M85" s="31"/>
      <c r="N85" s="31"/>
      <c r="O85" s="31"/>
      <c r="P85" s="31"/>
      <c r="Q85" s="31"/>
      <c r="R85" s="31"/>
      <c r="S85" s="46" t="s">
        <v>79</v>
      </c>
      <c r="AC85" s="47">
        <v>1</v>
      </c>
      <c r="AD85" s="43">
        <v>1</v>
      </c>
      <c r="AE85" s="43">
        <v>1</v>
      </c>
      <c r="AF85" s="43">
        <v>1</v>
      </c>
      <c r="AG85" s="1" t="s">
        <v>42</v>
      </c>
      <c r="AH85">
        <v>1</v>
      </c>
    </row>
    <row r="86" spans="1:34" ht="48.75" thickBot="1" x14ac:dyDescent="0.3">
      <c r="A86" s="144"/>
      <c r="B86" s="1" t="s">
        <v>256</v>
      </c>
      <c r="C86" s="12" t="s">
        <v>257</v>
      </c>
      <c r="D86" s="21" t="s">
        <v>258</v>
      </c>
      <c r="E86" s="12" t="s">
        <v>221</v>
      </c>
      <c r="F86" s="12" t="s">
        <v>259</v>
      </c>
      <c r="G86" s="33"/>
      <c r="H86" s="33"/>
      <c r="I86" s="33"/>
      <c r="J86" s="33"/>
      <c r="K86" s="33"/>
      <c r="L86" s="33"/>
      <c r="M86" s="33"/>
      <c r="N86" s="33"/>
      <c r="O86" s="33"/>
      <c r="P86" s="33"/>
      <c r="Q86" s="33"/>
      <c r="R86" s="33"/>
      <c r="S86" s="46" t="s">
        <v>79</v>
      </c>
      <c r="AC86" s="47">
        <v>1</v>
      </c>
      <c r="AD86" s="45">
        <v>1</v>
      </c>
      <c r="AE86" s="45">
        <v>1</v>
      </c>
      <c r="AF86" s="45">
        <v>1</v>
      </c>
      <c r="AG86" s="1" t="s">
        <v>42</v>
      </c>
      <c r="AH86">
        <v>1</v>
      </c>
    </row>
    <row r="87" spans="1:34" ht="24.75" thickBot="1" x14ac:dyDescent="0.3">
      <c r="A87" s="130" t="s">
        <v>260</v>
      </c>
      <c r="B87" s="59" t="s">
        <v>261</v>
      </c>
      <c r="C87" s="60" t="s">
        <v>262</v>
      </c>
      <c r="D87" s="61" t="s">
        <v>263</v>
      </c>
      <c r="E87" s="60" t="s">
        <v>260</v>
      </c>
      <c r="F87" s="62" t="s">
        <v>264</v>
      </c>
      <c r="G87" s="63"/>
      <c r="H87" s="63"/>
      <c r="I87" s="64"/>
      <c r="J87" s="63"/>
      <c r="K87" s="63"/>
      <c r="L87" s="64"/>
      <c r="M87" s="63"/>
      <c r="N87" s="63"/>
      <c r="O87" s="64"/>
      <c r="P87" s="63"/>
      <c r="Q87" s="63"/>
      <c r="R87" s="64"/>
      <c r="S87" s="65" t="s">
        <v>50</v>
      </c>
      <c r="AC87" s="47">
        <v>1</v>
      </c>
      <c r="AD87" s="47">
        <v>1</v>
      </c>
      <c r="AE87" s="47">
        <v>1</v>
      </c>
      <c r="AF87" s="47">
        <v>1</v>
      </c>
      <c r="AG87" s="1" t="s">
        <v>42</v>
      </c>
      <c r="AH87">
        <v>1</v>
      </c>
    </row>
    <row r="88" spans="1:34" ht="30" x14ac:dyDescent="0.25">
      <c r="A88" s="131"/>
      <c r="B88" s="132" t="s">
        <v>265</v>
      </c>
      <c r="C88" s="135" t="s">
        <v>266</v>
      </c>
      <c r="D88" s="66" t="s">
        <v>267</v>
      </c>
      <c r="E88" s="137" t="s">
        <v>260</v>
      </c>
      <c r="F88" s="1" t="s">
        <v>268</v>
      </c>
      <c r="G88" s="67"/>
      <c r="H88" s="33"/>
      <c r="I88" s="67"/>
      <c r="J88" s="67"/>
      <c r="K88" s="67"/>
      <c r="L88" s="67"/>
      <c r="M88" s="67"/>
      <c r="N88" s="67"/>
      <c r="O88" s="67"/>
      <c r="P88" s="67"/>
      <c r="Q88" s="67"/>
      <c r="R88" s="67"/>
      <c r="S88" s="68" t="s">
        <v>269</v>
      </c>
      <c r="AC88" s="69">
        <v>0</v>
      </c>
      <c r="AD88" s="47">
        <v>1</v>
      </c>
      <c r="AE88" s="47">
        <v>1</v>
      </c>
      <c r="AF88" s="47">
        <v>1</v>
      </c>
      <c r="AG88" s="1" t="s">
        <v>42</v>
      </c>
      <c r="AH88">
        <v>1</v>
      </c>
    </row>
    <row r="89" spans="1:34" ht="24.75" thickBot="1" x14ac:dyDescent="0.3">
      <c r="A89" s="131"/>
      <c r="B89" s="133"/>
      <c r="C89" s="127"/>
      <c r="D89" s="32" t="s">
        <v>270</v>
      </c>
      <c r="E89" s="125"/>
      <c r="F89" s="70" t="s">
        <v>271</v>
      </c>
      <c r="G89" s="33"/>
      <c r="H89" s="33"/>
      <c r="I89" s="33"/>
      <c r="J89" s="33"/>
      <c r="K89" s="33"/>
      <c r="L89" s="33"/>
      <c r="M89" s="33"/>
      <c r="N89" s="33"/>
      <c r="O89" s="33"/>
      <c r="P89" s="33"/>
      <c r="Q89" s="33"/>
      <c r="R89" s="33"/>
      <c r="S89" s="65" t="s">
        <v>79</v>
      </c>
      <c r="AC89" s="47">
        <v>1</v>
      </c>
      <c r="AD89" s="47">
        <v>1</v>
      </c>
      <c r="AE89" s="47">
        <v>1</v>
      </c>
      <c r="AF89" s="47">
        <v>1</v>
      </c>
      <c r="AG89" s="1" t="s">
        <v>42</v>
      </c>
      <c r="AH89">
        <v>1</v>
      </c>
    </row>
    <row r="90" spans="1:34" ht="15.75" thickBot="1" x14ac:dyDescent="0.3">
      <c r="A90" s="131"/>
      <c r="B90" s="134"/>
      <c r="C90" s="136"/>
      <c r="D90" s="71" t="s">
        <v>272</v>
      </c>
      <c r="E90" s="138"/>
      <c r="F90" s="58" t="s">
        <v>264</v>
      </c>
      <c r="G90" s="72"/>
      <c r="H90" s="72"/>
      <c r="I90" s="55"/>
      <c r="J90" s="73"/>
      <c r="K90" s="73"/>
      <c r="L90" s="74"/>
      <c r="M90" s="73"/>
      <c r="N90" s="73"/>
      <c r="O90" s="74"/>
      <c r="P90" s="73"/>
      <c r="Q90" s="73"/>
      <c r="R90" s="55"/>
      <c r="S90" s="65" t="s">
        <v>50</v>
      </c>
      <c r="AC90" s="47">
        <v>0.25</v>
      </c>
      <c r="AD90" s="47">
        <v>0.5</v>
      </c>
      <c r="AE90" s="47">
        <v>0.75</v>
      </c>
      <c r="AF90" s="47">
        <v>1</v>
      </c>
      <c r="AG90" s="75" t="s">
        <v>119</v>
      </c>
      <c r="AH90" s="76">
        <v>1</v>
      </c>
    </row>
    <row r="91" spans="1:34" ht="15.75" thickBot="1" x14ac:dyDescent="0.3">
      <c r="A91" s="131"/>
      <c r="B91" s="132" t="s">
        <v>273</v>
      </c>
      <c r="C91" s="135" t="s">
        <v>274</v>
      </c>
      <c r="D91" s="77" t="s">
        <v>275</v>
      </c>
      <c r="E91" s="137" t="s">
        <v>276</v>
      </c>
      <c r="F91" s="10" t="s">
        <v>271</v>
      </c>
      <c r="G91" s="25"/>
      <c r="H91" s="78"/>
      <c r="I91" s="25"/>
      <c r="J91" s="25"/>
      <c r="K91" s="25"/>
      <c r="L91" s="25"/>
      <c r="M91" s="25"/>
      <c r="N91" s="25"/>
      <c r="O91" s="25"/>
      <c r="P91" s="25"/>
      <c r="Q91" s="25"/>
      <c r="R91" s="79"/>
      <c r="S91" s="65" t="s">
        <v>41</v>
      </c>
      <c r="AC91" s="47">
        <v>0.25</v>
      </c>
      <c r="AD91" s="47">
        <v>0.5</v>
      </c>
      <c r="AE91" s="47">
        <v>0.75</v>
      </c>
      <c r="AF91" s="47">
        <v>1</v>
      </c>
      <c r="AG91" s="75" t="s">
        <v>119</v>
      </c>
      <c r="AH91" s="76">
        <v>1</v>
      </c>
    </row>
    <row r="92" spans="1:34" ht="26.25" customHeight="1" thickBot="1" x14ac:dyDescent="0.3">
      <c r="A92" s="131"/>
      <c r="B92" s="134"/>
      <c r="C92" s="136"/>
      <c r="D92" s="80" t="s">
        <v>277</v>
      </c>
      <c r="E92" s="138"/>
      <c r="F92" s="81" t="s">
        <v>278</v>
      </c>
      <c r="G92" s="9"/>
      <c r="H92" s="9"/>
      <c r="I92" s="82"/>
      <c r="J92" s="82"/>
      <c r="K92" s="9"/>
      <c r="L92" s="9"/>
      <c r="M92" s="9"/>
      <c r="N92" s="9"/>
      <c r="O92" s="9"/>
      <c r="P92" s="9"/>
      <c r="Q92" s="9"/>
      <c r="R92" s="83"/>
      <c r="S92" s="65" t="s">
        <v>41</v>
      </c>
      <c r="AC92" s="69">
        <v>0</v>
      </c>
      <c r="AD92" s="69">
        <v>0</v>
      </c>
      <c r="AE92" s="69">
        <v>0</v>
      </c>
      <c r="AF92" s="47">
        <v>1</v>
      </c>
      <c r="AG92" s="1" t="s">
        <v>42</v>
      </c>
      <c r="AH92" s="76">
        <v>1</v>
      </c>
    </row>
    <row r="93" spans="1:34" ht="24.75" thickBot="1" x14ac:dyDescent="0.3">
      <c r="A93" s="131"/>
      <c r="B93" s="84" t="s">
        <v>279</v>
      </c>
      <c r="C93" s="85" t="s">
        <v>279</v>
      </c>
      <c r="D93" s="86" t="s">
        <v>280</v>
      </c>
      <c r="E93" s="81" t="s">
        <v>276</v>
      </c>
      <c r="F93" s="58" t="s">
        <v>264</v>
      </c>
      <c r="G93" s="87"/>
      <c r="H93" s="81"/>
      <c r="I93" s="87"/>
      <c r="J93" s="88"/>
      <c r="K93" s="89"/>
      <c r="L93" s="89"/>
      <c r="M93" s="81"/>
      <c r="N93" s="81"/>
      <c r="O93" s="81"/>
      <c r="P93" s="87"/>
      <c r="Q93" s="87"/>
      <c r="R93" s="87"/>
      <c r="S93" s="75" t="s">
        <v>281</v>
      </c>
      <c r="AC93" s="69">
        <v>0</v>
      </c>
      <c r="AD93" s="69">
        <v>0</v>
      </c>
      <c r="AE93" s="69">
        <v>0</v>
      </c>
      <c r="AF93" s="69">
        <v>0</v>
      </c>
      <c r="AG93" s="75"/>
    </row>
    <row r="94" spans="1:34" ht="24.75" thickBot="1" x14ac:dyDescent="0.3">
      <c r="A94" s="131"/>
      <c r="B94" s="132" t="s">
        <v>282</v>
      </c>
      <c r="C94" s="123" t="s">
        <v>283</v>
      </c>
      <c r="D94" s="77" t="s">
        <v>284</v>
      </c>
      <c r="E94" s="137" t="s">
        <v>276</v>
      </c>
      <c r="F94" s="70" t="s">
        <v>271</v>
      </c>
      <c r="G94" s="79"/>
      <c r="H94" s="79"/>
      <c r="I94" s="79"/>
      <c r="J94" s="79"/>
      <c r="K94" s="79"/>
      <c r="L94" s="79"/>
      <c r="M94" s="79"/>
      <c r="N94" s="79"/>
      <c r="O94" s="79"/>
      <c r="P94" s="79"/>
      <c r="Q94" s="79"/>
      <c r="R94" s="79"/>
      <c r="S94" s="46" t="s">
        <v>79</v>
      </c>
      <c r="AC94" s="69">
        <v>0</v>
      </c>
      <c r="AD94" s="47">
        <v>0.25</v>
      </c>
      <c r="AE94" s="47">
        <v>0.5</v>
      </c>
      <c r="AF94" s="47">
        <v>0.75</v>
      </c>
      <c r="AG94" s="75" t="s">
        <v>119</v>
      </c>
    </row>
    <row r="95" spans="1:34" ht="24.75" thickBot="1" x14ac:dyDescent="0.3">
      <c r="A95" s="131"/>
      <c r="B95" s="133"/>
      <c r="C95" s="123"/>
      <c r="D95" s="77" t="s">
        <v>285</v>
      </c>
      <c r="E95" s="125"/>
      <c r="F95" s="70" t="s">
        <v>271</v>
      </c>
      <c r="G95" s="79"/>
      <c r="H95" s="79"/>
      <c r="I95" s="79"/>
      <c r="J95" s="79"/>
      <c r="K95" s="79"/>
      <c r="L95" s="79"/>
      <c r="M95" s="79"/>
      <c r="N95" s="79"/>
      <c r="O95" s="79"/>
      <c r="P95" s="79"/>
      <c r="Q95" s="79"/>
      <c r="R95" s="79"/>
      <c r="S95" s="46" t="s">
        <v>79</v>
      </c>
      <c r="AC95" s="69">
        <v>0</v>
      </c>
      <c r="AD95" s="47">
        <v>0.25</v>
      </c>
      <c r="AE95" s="47">
        <v>0.5</v>
      </c>
      <c r="AF95" s="47">
        <v>0.75</v>
      </c>
      <c r="AG95" s="75" t="s">
        <v>119</v>
      </c>
    </row>
    <row r="96" spans="1:34" x14ac:dyDescent="0.25">
      <c r="A96" s="131"/>
      <c r="B96" s="133"/>
      <c r="C96" s="139"/>
      <c r="D96" s="32" t="s">
        <v>286</v>
      </c>
      <c r="E96" s="125"/>
      <c r="F96" s="1"/>
      <c r="G96" s="33"/>
      <c r="H96" s="33"/>
      <c r="I96" s="33"/>
      <c r="J96" s="33"/>
      <c r="K96" s="33"/>
      <c r="L96" s="33"/>
      <c r="M96" s="33"/>
      <c r="N96" s="33"/>
      <c r="O96" s="33"/>
      <c r="P96" s="33"/>
      <c r="Q96" s="33"/>
      <c r="R96" s="33"/>
      <c r="S96" s="46" t="s">
        <v>79</v>
      </c>
      <c r="AC96" s="69">
        <v>0</v>
      </c>
      <c r="AD96" s="47">
        <v>0.25</v>
      </c>
      <c r="AE96" s="47">
        <v>0.5</v>
      </c>
      <c r="AF96" s="47">
        <v>0.75</v>
      </c>
      <c r="AG96" s="75" t="s">
        <v>119</v>
      </c>
    </row>
    <row r="97" spans="1:36" ht="15.75" thickBot="1" x14ac:dyDescent="0.3">
      <c r="A97" s="131"/>
      <c r="B97" s="133"/>
      <c r="C97" s="139"/>
      <c r="D97" s="32" t="s">
        <v>287</v>
      </c>
      <c r="E97" s="125"/>
      <c r="F97" s="70" t="s">
        <v>271</v>
      </c>
      <c r="G97" s="83"/>
      <c r="H97" s="83"/>
      <c r="I97" s="83"/>
      <c r="J97" s="83"/>
      <c r="K97" s="83"/>
      <c r="L97" s="83"/>
      <c r="M97" s="83"/>
      <c r="N97" s="83"/>
      <c r="O97" s="83"/>
      <c r="P97" s="83"/>
      <c r="Q97" s="83"/>
      <c r="R97" s="83"/>
      <c r="S97" s="46" t="s">
        <v>79</v>
      </c>
      <c r="AC97" s="69">
        <v>0</v>
      </c>
      <c r="AD97" s="47">
        <v>0.25</v>
      </c>
      <c r="AE97" s="47">
        <v>0.5</v>
      </c>
      <c r="AF97" s="47">
        <v>0.75</v>
      </c>
      <c r="AG97" s="75" t="s">
        <v>119</v>
      </c>
    </row>
    <row r="98" spans="1:36" ht="15.75" thickBot="1" x14ac:dyDescent="0.3">
      <c r="A98" s="131"/>
      <c r="B98" s="133"/>
      <c r="C98" s="122"/>
      <c r="D98" s="32" t="s">
        <v>272</v>
      </c>
      <c r="E98" s="125"/>
      <c r="F98" s="70" t="s">
        <v>271</v>
      </c>
      <c r="G98" s="15"/>
      <c r="H98" s="15"/>
      <c r="I98" s="33"/>
      <c r="J98" s="15"/>
      <c r="K98" s="15"/>
      <c r="L98" s="90"/>
      <c r="M98" s="91"/>
      <c r="N98" s="15"/>
      <c r="O98" s="33"/>
      <c r="P98" s="91"/>
      <c r="Q98" s="15"/>
      <c r="R98" s="33"/>
      <c r="S98" s="65" t="s">
        <v>50</v>
      </c>
      <c r="AC98" s="69">
        <v>0</v>
      </c>
      <c r="AD98" s="47">
        <v>0.25</v>
      </c>
      <c r="AE98" s="47">
        <v>0.5</v>
      </c>
      <c r="AF98" s="47">
        <v>0.75</v>
      </c>
      <c r="AG98" s="75" t="s">
        <v>119</v>
      </c>
    </row>
    <row r="99" spans="1:36" ht="15.75" thickBot="1" x14ac:dyDescent="0.3">
      <c r="A99" s="131"/>
      <c r="B99" s="134"/>
      <c r="C99" s="18"/>
      <c r="D99" s="92" t="s">
        <v>288</v>
      </c>
      <c r="E99" s="138"/>
      <c r="F99" s="70" t="s">
        <v>271</v>
      </c>
      <c r="G99" s="25"/>
      <c r="H99" s="25"/>
      <c r="I99" s="93"/>
      <c r="J99" s="18"/>
      <c r="K99" s="18"/>
      <c r="L99" s="94"/>
      <c r="M99" s="95"/>
      <c r="N99" s="18"/>
      <c r="O99" s="93"/>
      <c r="P99" s="95"/>
      <c r="Q99" s="18"/>
      <c r="R99" s="93"/>
      <c r="S99" s="65" t="s">
        <v>50</v>
      </c>
      <c r="AC99" s="69">
        <v>0</v>
      </c>
      <c r="AD99" s="47">
        <v>0.25</v>
      </c>
      <c r="AE99" s="47">
        <v>0.5</v>
      </c>
      <c r="AF99" s="47">
        <v>0.75</v>
      </c>
      <c r="AG99" s="75" t="s">
        <v>119</v>
      </c>
    </row>
    <row r="100" spans="1:36" ht="24.75" thickBot="1" x14ac:dyDescent="0.3">
      <c r="A100" s="131"/>
      <c r="B100" s="96" t="s">
        <v>289</v>
      </c>
      <c r="C100" s="67" t="s">
        <v>283</v>
      </c>
      <c r="D100" s="66" t="s">
        <v>290</v>
      </c>
      <c r="E100" s="62" t="s">
        <v>276</v>
      </c>
      <c r="F100" s="70" t="s">
        <v>271</v>
      </c>
      <c r="G100" s="67"/>
      <c r="H100" s="67"/>
      <c r="I100" s="97"/>
      <c r="J100" s="67"/>
      <c r="K100" s="98"/>
      <c r="L100" s="99"/>
      <c r="M100" s="67"/>
      <c r="N100" s="67"/>
      <c r="O100" s="100"/>
      <c r="P100" s="67"/>
      <c r="Q100" s="67"/>
      <c r="R100" s="100"/>
      <c r="S100" s="65" t="s">
        <v>50</v>
      </c>
      <c r="AC100" s="69">
        <v>0</v>
      </c>
      <c r="AD100" s="47">
        <v>0.33</v>
      </c>
      <c r="AE100" s="47">
        <v>0.66</v>
      </c>
      <c r="AF100" s="47">
        <v>1</v>
      </c>
      <c r="AG100" s="75" t="s">
        <v>119</v>
      </c>
      <c r="AH100" s="76">
        <v>1</v>
      </c>
    </row>
    <row r="101" spans="1:36" ht="24.75" thickBot="1" x14ac:dyDescent="0.3">
      <c r="A101" s="131"/>
      <c r="B101" s="101" t="s">
        <v>291</v>
      </c>
      <c r="C101" s="62" t="s">
        <v>292</v>
      </c>
      <c r="D101" s="102" t="s">
        <v>293</v>
      </c>
      <c r="E101" s="62" t="s">
        <v>276</v>
      </c>
      <c r="F101" s="70" t="s">
        <v>271</v>
      </c>
      <c r="G101" s="103"/>
      <c r="H101" s="104"/>
      <c r="I101" s="103"/>
      <c r="J101" s="104"/>
      <c r="K101" s="103"/>
      <c r="L101" s="104"/>
      <c r="M101" s="103"/>
      <c r="N101" s="104"/>
      <c r="O101" s="103"/>
      <c r="P101" s="104"/>
      <c r="Q101" s="103"/>
      <c r="R101" s="104"/>
      <c r="S101" s="46" t="s">
        <v>79</v>
      </c>
      <c r="AC101" s="69">
        <v>0</v>
      </c>
      <c r="AD101" s="47">
        <v>0.25</v>
      </c>
      <c r="AE101" s="47">
        <v>0.5</v>
      </c>
      <c r="AF101" s="47">
        <v>1</v>
      </c>
      <c r="AG101" s="75" t="s">
        <v>119</v>
      </c>
      <c r="AH101" s="76">
        <v>1</v>
      </c>
    </row>
    <row r="102" spans="1:36" ht="132.75" thickBot="1" x14ac:dyDescent="0.3">
      <c r="A102" s="131"/>
      <c r="B102" s="122" t="s">
        <v>294</v>
      </c>
      <c r="C102" s="25" t="s">
        <v>295</v>
      </c>
      <c r="D102" s="124" t="s">
        <v>296</v>
      </c>
      <c r="E102" s="62" t="s">
        <v>276</v>
      </c>
      <c r="F102" s="26" t="s">
        <v>297</v>
      </c>
      <c r="G102" s="29"/>
      <c r="H102" s="15"/>
      <c r="I102" s="31"/>
      <c r="J102" s="15"/>
      <c r="K102" s="15"/>
      <c r="L102" s="90"/>
      <c r="M102" s="91"/>
      <c r="N102" s="15"/>
      <c r="O102" s="33"/>
      <c r="P102" s="91"/>
      <c r="Q102" s="15"/>
      <c r="R102" s="33"/>
      <c r="S102" s="105" t="s">
        <v>50</v>
      </c>
      <c r="AC102" s="69">
        <v>0</v>
      </c>
      <c r="AD102" s="47">
        <v>0.25</v>
      </c>
      <c r="AE102" s="47">
        <v>0.5</v>
      </c>
      <c r="AF102" s="47">
        <v>0.8</v>
      </c>
      <c r="AG102" s="75" t="s">
        <v>119</v>
      </c>
    </row>
    <row r="103" spans="1:36" ht="96" x14ac:dyDescent="0.25">
      <c r="A103" s="131"/>
      <c r="B103" s="123"/>
      <c r="C103" s="15" t="s">
        <v>298</v>
      </c>
      <c r="D103" s="125"/>
      <c r="E103" s="62" t="s">
        <v>276</v>
      </c>
      <c r="F103" s="12" t="s">
        <v>299</v>
      </c>
      <c r="G103" s="29"/>
      <c r="H103" s="15"/>
      <c r="I103" s="31"/>
      <c r="J103" s="15"/>
      <c r="K103" s="15"/>
      <c r="L103" s="90"/>
      <c r="M103" s="91"/>
      <c r="N103" s="15"/>
      <c r="O103" s="33"/>
      <c r="P103" s="91"/>
      <c r="Q103" s="15"/>
      <c r="R103" s="33"/>
      <c r="S103" s="105" t="s">
        <v>50</v>
      </c>
      <c r="AC103" s="69">
        <v>0</v>
      </c>
      <c r="AD103" s="47">
        <v>0.25</v>
      </c>
      <c r="AE103" s="47">
        <v>0.5</v>
      </c>
      <c r="AF103" s="47">
        <v>0.8</v>
      </c>
      <c r="AG103" s="75" t="s">
        <v>119</v>
      </c>
    </row>
    <row r="104" spans="1:36" ht="49.5" customHeight="1" x14ac:dyDescent="0.25">
      <c r="A104" s="126" t="s">
        <v>300</v>
      </c>
      <c r="B104" s="122" t="s">
        <v>301</v>
      </c>
      <c r="C104" s="29" t="s">
        <v>302</v>
      </c>
      <c r="D104" s="29" t="s">
        <v>303</v>
      </c>
      <c r="E104" s="124" t="s">
        <v>304</v>
      </c>
      <c r="F104" s="10" t="s">
        <v>305</v>
      </c>
      <c r="G104" s="31"/>
      <c r="H104" s="31"/>
      <c r="I104" s="31"/>
      <c r="J104" s="31"/>
      <c r="K104" s="31"/>
      <c r="L104" s="31"/>
      <c r="M104" s="31"/>
      <c r="N104" s="31"/>
      <c r="O104" s="31"/>
      <c r="P104" s="31"/>
      <c r="Q104" s="31"/>
      <c r="R104" s="31"/>
      <c r="S104" s="105" t="s">
        <v>79</v>
      </c>
      <c r="AC104" s="47">
        <v>0.1</v>
      </c>
      <c r="AD104" s="47">
        <v>0.25</v>
      </c>
      <c r="AE104" s="47">
        <v>0.5</v>
      </c>
      <c r="AF104" s="47">
        <v>0.75</v>
      </c>
      <c r="AG104" s="75" t="s">
        <v>119</v>
      </c>
    </row>
    <row r="105" spans="1:36" ht="24" x14ac:dyDescent="0.25">
      <c r="A105" s="126"/>
      <c r="B105" s="127"/>
      <c r="C105" s="129" t="s">
        <v>306</v>
      </c>
      <c r="D105" s="106" t="s">
        <v>307</v>
      </c>
      <c r="E105" s="125"/>
      <c r="F105" s="12" t="s">
        <v>308</v>
      </c>
      <c r="G105" s="31"/>
      <c r="H105" s="31"/>
      <c r="I105" s="31"/>
      <c r="J105" s="31"/>
      <c r="K105" s="31"/>
      <c r="L105" s="31"/>
      <c r="M105" s="31"/>
      <c r="N105" s="31"/>
      <c r="O105" s="31"/>
      <c r="P105" s="31"/>
      <c r="Q105" s="31"/>
      <c r="R105" s="31"/>
      <c r="S105" s="105" t="s">
        <v>79</v>
      </c>
      <c r="AC105" s="47">
        <v>0.15</v>
      </c>
      <c r="AD105" s="47">
        <v>0.25</v>
      </c>
      <c r="AE105" s="47">
        <v>0.5</v>
      </c>
      <c r="AF105" s="47">
        <v>0.75</v>
      </c>
      <c r="AG105" s="75" t="s">
        <v>119</v>
      </c>
    </row>
    <row r="106" spans="1:36" ht="48.75" x14ac:dyDescent="0.25">
      <c r="A106" s="126"/>
      <c r="B106" s="127"/>
      <c r="C106" s="129"/>
      <c r="D106" s="107" t="s">
        <v>309</v>
      </c>
      <c r="E106" s="125"/>
      <c r="F106" s="108" t="s">
        <v>310</v>
      </c>
      <c r="G106" s="31"/>
      <c r="H106" s="31"/>
      <c r="I106" s="31"/>
      <c r="J106" s="31"/>
      <c r="K106" s="31"/>
      <c r="L106" s="31"/>
      <c r="M106" s="31"/>
      <c r="N106" s="31"/>
      <c r="O106" s="31"/>
      <c r="P106" s="31"/>
      <c r="Q106" s="31"/>
      <c r="R106" s="31"/>
      <c r="S106" s="105" t="s">
        <v>79</v>
      </c>
      <c r="AC106" s="47">
        <v>0.25</v>
      </c>
      <c r="AD106" s="47">
        <v>0.5</v>
      </c>
      <c r="AE106" s="47">
        <v>0.75</v>
      </c>
      <c r="AF106" s="47">
        <v>1</v>
      </c>
      <c r="AG106" s="75" t="s">
        <v>119</v>
      </c>
      <c r="AH106" s="76">
        <v>1</v>
      </c>
    </row>
    <row r="107" spans="1:36" ht="36.75" x14ac:dyDescent="0.25">
      <c r="A107" s="126"/>
      <c r="B107" s="123"/>
      <c r="C107" s="109" t="s">
        <v>311</v>
      </c>
      <c r="D107" s="11" t="s">
        <v>312</v>
      </c>
      <c r="E107" s="128"/>
      <c r="F107" s="1" t="s">
        <v>313</v>
      </c>
      <c r="G107" s="110"/>
      <c r="H107" s="110"/>
      <c r="I107" s="110"/>
      <c r="J107" s="110"/>
      <c r="K107" s="110"/>
      <c r="L107" s="110"/>
      <c r="M107" s="110"/>
      <c r="N107" s="110"/>
      <c r="O107" s="110"/>
      <c r="P107" s="110"/>
      <c r="Q107" s="110"/>
      <c r="R107" s="110"/>
      <c r="S107" s="105" t="s">
        <v>79</v>
      </c>
      <c r="AC107" s="47">
        <v>0.25</v>
      </c>
      <c r="AD107" s="47">
        <v>0.5</v>
      </c>
      <c r="AE107" s="47">
        <v>0.75</v>
      </c>
      <c r="AF107" s="47">
        <v>1</v>
      </c>
      <c r="AG107" s="75" t="s">
        <v>119</v>
      </c>
      <c r="AH107" s="76">
        <v>1</v>
      </c>
    </row>
    <row r="108" spans="1:36" x14ac:dyDescent="0.25">
      <c r="S108" s="111">
        <v>1</v>
      </c>
      <c r="AC108" s="112">
        <v>91</v>
      </c>
      <c r="AG108" s="113"/>
      <c r="AH108">
        <f>SUM(AH7:AH107)</f>
        <v>78</v>
      </c>
      <c r="AI108" s="113"/>
      <c r="AJ108" s="113">
        <f>(AH108*S108)/AC108</f>
        <v>0.8571428571428571</v>
      </c>
    </row>
    <row r="110" spans="1:36" x14ac:dyDescent="0.25">
      <c r="Q110" s="119" t="s">
        <v>314</v>
      </c>
      <c r="R110" s="119"/>
      <c r="S110" s="75" t="s">
        <v>315</v>
      </c>
      <c r="T110" s="75"/>
      <c r="U110" s="75"/>
      <c r="V110" s="75"/>
      <c r="W110" s="75"/>
      <c r="X110" s="75"/>
      <c r="Y110" s="75"/>
      <c r="Z110" s="75"/>
      <c r="AA110" s="75"/>
      <c r="AB110" s="75"/>
      <c r="AC110" s="69" t="s">
        <v>316</v>
      </c>
    </row>
    <row r="111" spans="1:36" x14ac:dyDescent="0.25">
      <c r="Q111" s="120" t="s">
        <v>317</v>
      </c>
      <c r="R111" s="120"/>
      <c r="S111" s="75">
        <v>91</v>
      </c>
      <c r="T111" s="75"/>
      <c r="U111" s="75"/>
      <c r="V111" s="75"/>
      <c r="W111" s="75"/>
      <c r="X111" s="75"/>
      <c r="Y111" s="75"/>
      <c r="Z111" s="75"/>
      <c r="AA111" s="75"/>
      <c r="AB111" s="75"/>
      <c r="AC111" s="47">
        <f>S108</f>
        <v>1</v>
      </c>
      <c r="AD111" s="114"/>
      <c r="AE111" s="114"/>
      <c r="AF111" s="114"/>
    </row>
    <row r="112" spans="1:36" ht="60" customHeight="1" x14ac:dyDescent="0.25">
      <c r="Q112" s="121" t="s">
        <v>318</v>
      </c>
      <c r="R112" s="121"/>
      <c r="S112" s="75">
        <v>78</v>
      </c>
      <c r="T112" s="75"/>
      <c r="U112" s="75"/>
      <c r="V112" s="75"/>
      <c r="W112" s="75"/>
      <c r="X112" s="75"/>
      <c r="Y112" s="75"/>
      <c r="Z112" s="75"/>
      <c r="AA112" s="75"/>
      <c r="AB112" s="75"/>
      <c r="AC112" s="115">
        <v>0.85699999999999998</v>
      </c>
      <c r="AD112" s="116"/>
      <c r="AE112" s="116"/>
      <c r="AF112" s="116"/>
    </row>
    <row r="113" spans="17:32" x14ac:dyDescent="0.25">
      <c r="Q113" s="75" t="s">
        <v>319</v>
      </c>
      <c r="R113" s="75"/>
      <c r="S113" s="75">
        <f>(S111-S112)</f>
        <v>13</v>
      </c>
      <c r="T113" s="75"/>
      <c r="U113" s="75"/>
      <c r="V113" s="75"/>
      <c r="W113" s="75"/>
      <c r="X113" s="75"/>
      <c r="Y113" s="75"/>
      <c r="Z113" s="75"/>
      <c r="AA113" s="75"/>
      <c r="AB113" s="75"/>
      <c r="AC113" s="115">
        <f>AC111-AC112</f>
        <v>0.14300000000000002</v>
      </c>
      <c r="AD113" s="116"/>
      <c r="AE113" s="116"/>
      <c r="AF113" s="116"/>
    </row>
    <row r="114" spans="17:32" x14ac:dyDescent="0.25">
      <c r="S114" s="117"/>
      <c r="T114" s="117">
        <f t="shared" ref="T114:AB114" si="0">COUNTA(T111:T113)</f>
        <v>0</v>
      </c>
      <c r="U114" s="117">
        <f t="shared" si="0"/>
        <v>0</v>
      </c>
      <c r="V114" s="117">
        <f t="shared" si="0"/>
        <v>0</v>
      </c>
      <c r="W114" s="117">
        <f t="shared" si="0"/>
        <v>0</v>
      </c>
      <c r="X114" s="117">
        <f t="shared" si="0"/>
        <v>0</v>
      </c>
      <c r="Y114" s="117">
        <f t="shared" si="0"/>
        <v>0</v>
      </c>
      <c r="Z114" s="117">
        <f t="shared" si="0"/>
        <v>0</v>
      </c>
      <c r="AA114" s="117">
        <f t="shared" si="0"/>
        <v>0</v>
      </c>
      <c r="AB114" s="117">
        <f t="shared" si="0"/>
        <v>0</v>
      </c>
      <c r="AC114" s="118"/>
      <c r="AD114" s="118"/>
      <c r="AE114" s="118"/>
      <c r="AF114" s="118"/>
    </row>
  </sheetData>
  <mergeCells count="76">
    <mergeCell ref="A1:B2"/>
    <mergeCell ref="C1:AA1"/>
    <mergeCell ref="C2:AA2"/>
    <mergeCell ref="A3:AG3"/>
    <mergeCell ref="A4:A6"/>
    <mergeCell ref="B4:B6"/>
    <mergeCell ref="C4:C6"/>
    <mergeCell ref="D4:D6"/>
    <mergeCell ref="E4:E6"/>
    <mergeCell ref="F4:F6"/>
    <mergeCell ref="A20:A25"/>
    <mergeCell ref="B20:B25"/>
    <mergeCell ref="C20:C25"/>
    <mergeCell ref="E20:E25"/>
    <mergeCell ref="G4:R5"/>
    <mergeCell ref="AC4:AF5"/>
    <mergeCell ref="AG4:AG6"/>
    <mergeCell ref="A7:A19"/>
    <mergeCell ref="B7:B19"/>
    <mergeCell ref="C7:C19"/>
    <mergeCell ref="S4:S6"/>
    <mergeCell ref="T4:U4"/>
    <mergeCell ref="V4:W4"/>
    <mergeCell ref="X4:Y4"/>
    <mergeCell ref="Z4:AA4"/>
    <mergeCell ref="A26:A31"/>
    <mergeCell ref="B26:B31"/>
    <mergeCell ref="C26:C31"/>
    <mergeCell ref="E26:E31"/>
    <mergeCell ref="A32:A43"/>
    <mergeCell ref="B32:B43"/>
    <mergeCell ref="C32:C43"/>
    <mergeCell ref="E38:E43"/>
    <mergeCell ref="A44:A62"/>
    <mergeCell ref="B44:B47"/>
    <mergeCell ref="C44:C47"/>
    <mergeCell ref="E44:E47"/>
    <mergeCell ref="B48:B52"/>
    <mergeCell ref="C48:C52"/>
    <mergeCell ref="E48:E52"/>
    <mergeCell ref="B53:B54"/>
    <mergeCell ref="C53:C54"/>
    <mergeCell ref="E53:E54"/>
    <mergeCell ref="B55:B56"/>
    <mergeCell ref="C55:C56"/>
    <mergeCell ref="E55:E56"/>
    <mergeCell ref="B57:B62"/>
    <mergeCell ref="C57:C62"/>
    <mergeCell ref="E57:E62"/>
    <mergeCell ref="A63:A72"/>
    <mergeCell ref="B63:B72"/>
    <mergeCell ref="C63:C72"/>
    <mergeCell ref="E63:E72"/>
    <mergeCell ref="A73:A86"/>
    <mergeCell ref="B73:B82"/>
    <mergeCell ref="C74:C77"/>
    <mergeCell ref="B83:B84"/>
    <mergeCell ref="A104:A107"/>
    <mergeCell ref="B104:B107"/>
    <mergeCell ref="E104:E107"/>
    <mergeCell ref="C105:C106"/>
    <mergeCell ref="A87:A103"/>
    <mergeCell ref="B88:B90"/>
    <mergeCell ref="C88:C90"/>
    <mergeCell ref="E88:E90"/>
    <mergeCell ref="B91:B92"/>
    <mergeCell ref="C91:C92"/>
    <mergeCell ref="E91:E92"/>
    <mergeCell ref="B94:B99"/>
    <mergeCell ref="C94:C98"/>
    <mergeCell ref="E94:E99"/>
    <mergeCell ref="Q110:R110"/>
    <mergeCell ref="Q111:R111"/>
    <mergeCell ref="Q112:R112"/>
    <mergeCell ref="B102:B103"/>
    <mergeCell ref="D102:D103"/>
  </mergeCells>
  <dataValidations count="8">
    <dataValidation allowBlank="1" showInputMessage="1" showErrorMessage="1" prompt="Seleccione la unidad ejecutora a la que aporta el desarrollo de las actividades." sqref="D65:D66 D53:D54 D56" xr:uid="{00000000-0002-0000-0000-000000000000}"/>
    <dataValidation allowBlank="1" showInputMessage="1" showErrorMessage="1" prompt="Seleccione el proyecto de inversión al cual se va a realizar la programación de actividades." sqref="B44:B52 B63:B72" xr:uid="{00000000-0002-0000-0000-000001000000}"/>
    <dataValidation allowBlank="1" showInputMessage="1" showErrorMessage="1" prompt="Seleccione la Meta Plan de  Desarrollo a la que aporta la ejecución de las actividades." sqref="F56 E57 E55 E48 F53:F54 F48:F49 E63:F72" xr:uid="{00000000-0002-0000-0000-000002000000}"/>
    <dataValidation showDropDown="1" prompt="Seleccione la unidad ejecutora a la que aporta el desarrollo de las actividades." sqref="D48" xr:uid="{00000000-0002-0000-0000-000003000000}"/>
    <dataValidation allowBlank="1" showDropDown="1" showInputMessage="1" showErrorMessage="1" prompt="Seleccione la unidad ejecutora a la que aporta el desarrollo de las actividades." sqref="D49:D52" xr:uid="{00000000-0002-0000-0000-000004000000}"/>
    <dataValidation allowBlank="1" showInputMessage="1" showErrorMessage="1" prompt="Describa la acción orientada a alcanzar un resultado u objetivo concreto y específico." sqref="A4 A32 A20" xr:uid="{00000000-0002-0000-0000-000005000000}"/>
    <dataValidation allowBlank="1" showInputMessage="1" showErrorMessage="1" prompt="Señale el proyecto misional o programa institucional para el cual se definirán las estrategias y actividades." sqref="B4 B20 B32 B26 A44" xr:uid="{00000000-0002-0000-0000-000006000000}"/>
    <dataValidation allowBlank="1" showInputMessage="1" showErrorMessage="1" prompt="Seleccione el objetivo estratégico del Plan Estratégico al que aporta la ejecución de las actividades." sqref="F4" xr:uid="{00000000-0002-0000-0000-000007000000}"/>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prompt="Seleccione el responsable de ejecutar o liderar el desarrollo de las actividades." xr:uid="{00000000-0002-0000-0000-000008000000}">
          <x14:formula1>
            <xm:f>'C:\Users\Diego Lopez\Downloads\[Seguimiento Plan de Acción EDUS 2020 Trim. III 30092020 Dic (1).xlsx]VALORES'!#REF!</xm:f>
          </x14:formula1>
          <xm:sqref>M48:Q48 G49:Q55 R52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controlinterno</cp:lastModifiedBy>
  <dcterms:created xsi:type="dcterms:W3CDTF">2025-11-30T19:07:02Z</dcterms:created>
  <dcterms:modified xsi:type="dcterms:W3CDTF">2026-02-02T16:12:06Z</dcterms:modified>
</cp:coreProperties>
</file>